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36" yWindow="1128" windowWidth="11796" windowHeight="6852"/>
  </bookViews>
  <sheets>
    <sheet name="DANE" sheetId="1" r:id="rId1"/>
    <sheet name="WSO" sheetId="3" state="hidden" r:id="rId2"/>
  </sheets>
  <definedNames>
    <definedName name="_xlnm._FilterDatabase" localSheetId="0" hidden="1">DANE!$C$1:$J$274</definedName>
  </definedNames>
  <calcPr calcId="125725"/>
</workbook>
</file>

<file path=xl/calcChain.xml><?xml version="1.0" encoding="utf-8"?>
<calcChain xmlns="http://schemas.openxmlformats.org/spreadsheetml/2006/main">
  <c r="AD11" i="1"/>
  <c r="AD10"/>
  <c r="AD9"/>
  <c r="AD8"/>
  <c r="AD7"/>
  <c r="AD6"/>
  <c r="AD5"/>
  <c r="AD4"/>
  <c r="AD3"/>
  <c r="AD2"/>
  <c r="J273"/>
  <c r="I273"/>
  <c r="J274"/>
  <c r="I274"/>
  <c r="J272"/>
  <c r="I272"/>
  <c r="J271"/>
  <c r="I271"/>
  <c r="AD12" l="1"/>
  <c r="AE12" s="1"/>
  <c r="AF12" s="1"/>
  <c r="N5" s="1"/>
</calcChain>
</file>

<file path=xl/sharedStrings.xml><?xml version="1.0" encoding="utf-8"?>
<sst xmlns="http://schemas.openxmlformats.org/spreadsheetml/2006/main" count="952" uniqueCount="208">
  <si>
    <t>Szpital</t>
  </si>
  <si>
    <t>Płeć</t>
  </si>
  <si>
    <t>Imię 1</t>
  </si>
  <si>
    <t>Imię 2</t>
  </si>
  <si>
    <t>Nazwisko</t>
  </si>
  <si>
    <t>Data ur.</t>
  </si>
  <si>
    <t>Waga (g)</t>
  </si>
  <si>
    <t>Wzrost (cm)</t>
  </si>
  <si>
    <t>Szpitale:</t>
  </si>
  <si>
    <t>d</t>
  </si>
  <si>
    <t>c</t>
  </si>
  <si>
    <t>Helena</t>
  </si>
  <si>
    <t>Bartosz</t>
  </si>
  <si>
    <t>Jan</t>
  </si>
  <si>
    <t>Ivar</t>
  </si>
  <si>
    <t>Jolanta</t>
  </si>
  <si>
    <t>Maja</t>
  </si>
  <si>
    <t>Danusia</t>
  </si>
  <si>
    <t>Jakub</t>
  </si>
  <si>
    <t>Ula</t>
  </si>
  <si>
    <t>Tola</t>
  </si>
  <si>
    <t>Igor</t>
  </si>
  <si>
    <t>Sara</t>
  </si>
  <si>
    <t>Aleksander</t>
  </si>
  <si>
    <t>Marta</t>
  </si>
  <si>
    <t>Maria</t>
  </si>
  <si>
    <t>Wiktoria</t>
  </si>
  <si>
    <t>Kalina</t>
  </si>
  <si>
    <t xml:space="preserve">Weronika </t>
  </si>
  <si>
    <t>Hanna</t>
  </si>
  <si>
    <t>Mateusz</t>
  </si>
  <si>
    <t>Paulina</t>
  </si>
  <si>
    <t>Barabasz</t>
  </si>
  <si>
    <t>Karol</t>
  </si>
  <si>
    <t>Bruno</t>
  </si>
  <si>
    <t>Oliwia</t>
  </si>
  <si>
    <t>Zofia</t>
  </si>
  <si>
    <t>Pawełek</t>
  </si>
  <si>
    <t>Wojtuś</t>
  </si>
  <si>
    <t>Alan</t>
  </si>
  <si>
    <t>Michał</t>
  </si>
  <si>
    <t>Mikołaj</t>
  </si>
  <si>
    <t>Gabrysia</t>
  </si>
  <si>
    <t>Konstanty</t>
  </si>
  <si>
    <t>Julek</t>
  </si>
  <si>
    <t>Joasia</t>
  </si>
  <si>
    <t>Natalia</t>
  </si>
  <si>
    <t>Nikola</t>
  </si>
  <si>
    <t>Julia</t>
  </si>
  <si>
    <t>Antoni</t>
  </si>
  <si>
    <t>Alicja</t>
  </si>
  <si>
    <t>Cezary</t>
  </si>
  <si>
    <t>Oskar</t>
  </si>
  <si>
    <t>Aleksandra</t>
  </si>
  <si>
    <t>Jana</t>
  </si>
  <si>
    <t>Antonina</t>
  </si>
  <si>
    <t>Amelia</t>
  </si>
  <si>
    <t>Krystian</t>
  </si>
  <si>
    <t>Juliusz</t>
  </si>
  <si>
    <t>Ksawery</t>
  </si>
  <si>
    <t>Edward</t>
  </si>
  <si>
    <t>Kasia</t>
  </si>
  <si>
    <t>Ola</t>
  </si>
  <si>
    <t>Jacek</t>
  </si>
  <si>
    <t>Zuzanna</t>
  </si>
  <si>
    <t>Tran</t>
  </si>
  <si>
    <t>Daria</t>
  </si>
  <si>
    <t>Patryk</t>
  </si>
  <si>
    <t>Karolina</t>
  </si>
  <si>
    <t>Kacper</t>
  </si>
  <si>
    <t>Martyna</t>
  </si>
  <si>
    <t>Aneta</t>
  </si>
  <si>
    <t>Nina</t>
  </si>
  <si>
    <t>Marlena</t>
  </si>
  <si>
    <t>Kinga</t>
  </si>
  <si>
    <t>Alinka</t>
  </si>
  <si>
    <t>Filip</t>
  </si>
  <si>
    <t>Oliwer</t>
  </si>
  <si>
    <t>Roksana</t>
  </si>
  <si>
    <t>Marysia</t>
  </si>
  <si>
    <t>Franciszek</t>
  </si>
  <si>
    <t>Łucja</t>
  </si>
  <si>
    <t>Tomasz</t>
  </si>
  <si>
    <t>Julian</t>
  </si>
  <si>
    <t>Dawid</t>
  </si>
  <si>
    <t>Milena</t>
  </si>
  <si>
    <t>Namir</t>
  </si>
  <si>
    <t>Staś</t>
  </si>
  <si>
    <t>Miłosz</t>
  </si>
  <si>
    <t>Piotr</t>
  </si>
  <si>
    <t>Rafał</t>
  </si>
  <si>
    <t>Anna</t>
  </si>
  <si>
    <t>Ignacy</t>
  </si>
  <si>
    <t>Iga</t>
  </si>
  <si>
    <t>Julita</t>
  </si>
  <si>
    <t>Marek</t>
  </si>
  <si>
    <t>Tymon</t>
  </si>
  <si>
    <t>Żywia</t>
  </si>
  <si>
    <t>Szymon</t>
  </si>
  <si>
    <t>Klaudia</t>
  </si>
  <si>
    <t>Pola</t>
  </si>
  <si>
    <t>Laura</t>
  </si>
  <si>
    <t>Adam</t>
  </si>
  <si>
    <t>Krzysztof</t>
  </si>
  <si>
    <t>Nataniel</t>
  </si>
  <si>
    <t>Marcel</t>
  </si>
  <si>
    <t>Grzegorz</t>
  </si>
  <si>
    <t>Bartłomiej</t>
  </si>
  <si>
    <t>Maciej</t>
  </si>
  <si>
    <t>Dominik</t>
  </si>
  <si>
    <t>Kamil</t>
  </si>
  <si>
    <t>Lena</t>
  </si>
  <si>
    <t>Teodor</t>
  </si>
  <si>
    <t>Małgorzata</t>
  </si>
  <si>
    <t>Magdalena</t>
  </si>
  <si>
    <t>Marcin</t>
  </si>
  <si>
    <t>Bartek</t>
  </si>
  <si>
    <t>Wars</t>
  </si>
  <si>
    <t>Tadeusz</t>
  </si>
  <si>
    <t>Bernard</t>
  </si>
  <si>
    <t>Olga</t>
  </si>
  <si>
    <t>Ewa</t>
  </si>
  <si>
    <t>Kajetan</t>
  </si>
  <si>
    <t>Monika</t>
  </si>
  <si>
    <t>Hubert</t>
  </si>
  <si>
    <t>Łukasz</t>
  </si>
  <si>
    <t>N</t>
  </si>
  <si>
    <t>W</t>
  </si>
  <si>
    <t>Z</t>
  </si>
  <si>
    <t>G</t>
  </si>
  <si>
    <t>F</t>
  </si>
  <si>
    <t>P</t>
  </si>
  <si>
    <t>K</t>
  </si>
  <si>
    <t>L</t>
  </si>
  <si>
    <t>J</t>
  </si>
  <si>
    <t>D</t>
  </si>
  <si>
    <t>M</t>
  </si>
  <si>
    <t>B</t>
  </si>
  <si>
    <t>R</t>
  </si>
  <si>
    <t>Ł</t>
  </si>
  <si>
    <t>S</t>
  </si>
  <si>
    <t>T</t>
  </si>
  <si>
    <t>C</t>
  </si>
  <si>
    <t>Ż</t>
  </si>
  <si>
    <t>A</t>
  </si>
  <si>
    <t/>
  </si>
  <si>
    <t>r</t>
  </si>
  <si>
    <t>O</t>
  </si>
  <si>
    <t>Ś</t>
  </si>
  <si>
    <t>H</t>
  </si>
  <si>
    <t>I</t>
  </si>
  <si>
    <t>Wiktor</t>
  </si>
  <si>
    <t>LEGENDA</t>
  </si>
  <si>
    <t>8. Inflancka</t>
  </si>
  <si>
    <t>1. Bielański</t>
  </si>
  <si>
    <t>2. Brudnowski</t>
  </si>
  <si>
    <t>3. Orłowskiego</t>
  </si>
  <si>
    <t>4. Praski</t>
  </si>
  <si>
    <t>5. Śródmiejski</t>
  </si>
  <si>
    <t>6. Matki i Dziecka</t>
  </si>
  <si>
    <t>7. Akademii Medycznej</t>
  </si>
  <si>
    <t>Płcie:</t>
  </si>
  <si>
    <t>c - chłopiec</t>
  </si>
  <si>
    <t>d - dziewczynka</t>
  </si>
  <si>
    <t>9. MSWiA</t>
  </si>
  <si>
    <t>10. Karowa</t>
  </si>
  <si>
    <t>11. Madalińskiego</t>
  </si>
  <si>
    <t>12. Świętej Zofii</t>
  </si>
  <si>
    <t>13. Międzyleski SS</t>
  </si>
  <si>
    <t>14. inny</t>
  </si>
  <si>
    <t>Najmniejszy</t>
  </si>
  <si>
    <t>ŚREDNIA</t>
  </si>
  <si>
    <t>Środkowy</t>
  </si>
  <si>
    <t>Największy</t>
  </si>
  <si>
    <t>Ile dzieci urodziło się w szpitalu 1</t>
  </si>
  <si>
    <t>Imię</t>
  </si>
  <si>
    <t>Klasa</t>
  </si>
  <si>
    <t xml:space="preserve">Jan </t>
  </si>
  <si>
    <t>Kowalski</t>
  </si>
  <si>
    <t>8c</t>
  </si>
  <si>
    <t>Ile dzieci urodziło się w szpitalu 3</t>
  </si>
  <si>
    <t>Ile dzieci urodziło się w szpitalu 5</t>
  </si>
  <si>
    <t>Ile dzieci urodziło się w szpitalu 11</t>
  </si>
  <si>
    <t>Ile urodziło się dzieczynek w szpitalu 8</t>
  </si>
  <si>
    <t>Ilu chłopców urodziło się w szpitalu 13</t>
  </si>
  <si>
    <t>Ile dzieci ma wzrost 56 cm</t>
  </si>
  <si>
    <t>Ile dzieci urodziło się w szpitalu 4</t>
  </si>
  <si>
    <t>Danka</t>
  </si>
  <si>
    <t>Ryszard</t>
  </si>
  <si>
    <t>Marian</t>
  </si>
  <si>
    <t>Ile dzieci waży  4000 g</t>
  </si>
  <si>
    <t>niedostateczny</t>
  </si>
  <si>
    <t>niedostateczny+</t>
  </si>
  <si>
    <t>dopuszczający -</t>
  </si>
  <si>
    <t xml:space="preserve">dopuszczający </t>
  </si>
  <si>
    <t>dopuszczający +</t>
  </si>
  <si>
    <t>dostateczny -</t>
  </si>
  <si>
    <t xml:space="preserve">dostateczny </t>
  </si>
  <si>
    <t>dostateczny +</t>
  </si>
  <si>
    <t>dobry -</t>
  </si>
  <si>
    <t xml:space="preserve">dobry </t>
  </si>
  <si>
    <t>dobry +</t>
  </si>
  <si>
    <t xml:space="preserve">bardzo dobry- </t>
  </si>
  <si>
    <t>bardzo dobry -</t>
  </si>
  <si>
    <t xml:space="preserve">bardzo dobry </t>
  </si>
  <si>
    <t>bardzo dobry +</t>
  </si>
  <si>
    <t>celujący</t>
  </si>
  <si>
    <t>Ile dzieci ma na imię Alan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</si>
</sst>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b/>
      <sz val="10"/>
      <color indexed="62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60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color theme="1"/>
      <name val="Arial CE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" fontId="0" fillId="0" borderId="0" xfId="0" applyNumberFormat="1"/>
    <xf numFmtId="0" fontId="0" fillId="0" borderId="0" xfId="0" applyFill="1"/>
    <xf numFmtId="0" fontId="7" fillId="0" borderId="0" xfId="0" applyFont="1" applyFill="1"/>
    <xf numFmtId="14" fontId="7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1" xfId="0" applyFill="1" applyBorder="1"/>
    <xf numFmtId="14" fontId="0" fillId="0" borderId="1" xfId="0" applyNumberFormat="1" applyFill="1" applyBorder="1"/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0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11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2" fillId="3" borderId="0" xfId="0" applyFont="1" applyFill="1"/>
    <xf numFmtId="0" fontId="0" fillId="4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3" fillId="0" borderId="0" xfId="0" applyFont="1"/>
    <xf numFmtId="1" fontId="13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74"/>
  <sheetViews>
    <sheetView showRowColHeaders="0" tabSelected="1" topLeftCell="C1" workbookViewId="0">
      <selection activeCell="M25" sqref="M25"/>
    </sheetView>
  </sheetViews>
  <sheetFormatPr defaultRowHeight="13.2"/>
  <cols>
    <col min="1" max="1" width="32.44140625" bestFit="1" customWidth="1"/>
    <col min="2" max="2" width="9.109375" style="8" customWidth="1"/>
    <col min="3" max="10" width="12.6640625" customWidth="1"/>
    <col min="11" max="11" width="9.109375" style="8" customWidth="1"/>
    <col min="12" max="12" width="19.5546875" customWidth="1"/>
    <col min="13" max="13" width="32.6640625" customWidth="1"/>
    <col min="14" max="14" width="14.21875" customWidth="1"/>
    <col min="19" max="19" width="9.21875" bestFit="1" customWidth="1"/>
    <col min="20" max="20" width="11.21875" customWidth="1"/>
    <col min="30" max="33" width="0" hidden="1" customWidth="1"/>
  </cols>
  <sheetData>
    <row r="1" spans="1:34" ht="12.75" customHeight="1">
      <c r="A1" s="16" t="s">
        <v>152</v>
      </c>
      <c r="C1" s="8"/>
      <c r="D1" s="8"/>
      <c r="E1" s="8"/>
      <c r="F1" s="8"/>
      <c r="G1" s="9"/>
      <c r="H1" s="10"/>
      <c r="I1" s="8"/>
      <c r="J1" s="8"/>
      <c r="AD1" s="32"/>
      <c r="AE1" s="32"/>
      <c r="AF1" s="32"/>
      <c r="AG1" s="32"/>
      <c r="AH1" s="32"/>
    </row>
    <row r="2" spans="1:34" ht="12.75" customHeight="1">
      <c r="C2" s="15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1"/>
      <c r="L2" s="20" t="s">
        <v>175</v>
      </c>
      <c r="M2" s="19" t="s">
        <v>177</v>
      </c>
      <c r="AD2" s="32">
        <f>IF(N11=22,1,0)</f>
        <v>0</v>
      </c>
      <c r="AE2" s="32"/>
      <c r="AF2" s="32"/>
      <c r="AG2" s="32"/>
      <c r="AH2" s="32"/>
    </row>
    <row r="3" spans="1:34" ht="12.75" customHeight="1">
      <c r="A3" s="1" t="s">
        <v>8</v>
      </c>
      <c r="B3" s="12"/>
      <c r="C3" s="13">
        <v>1</v>
      </c>
      <c r="D3" s="13" t="s">
        <v>10</v>
      </c>
      <c r="E3" s="13" t="s">
        <v>39</v>
      </c>
      <c r="F3" s="13"/>
      <c r="G3" s="13" t="s">
        <v>126</v>
      </c>
      <c r="H3" s="14">
        <v>39646</v>
      </c>
      <c r="I3" s="13">
        <v>3590</v>
      </c>
      <c r="J3" s="13">
        <v>55</v>
      </c>
      <c r="L3" s="21" t="s">
        <v>4</v>
      </c>
      <c r="M3" s="19" t="s">
        <v>178</v>
      </c>
      <c r="AD3" s="32">
        <f>IF(N12=18,1,0)</f>
        <v>0</v>
      </c>
      <c r="AE3" s="32"/>
      <c r="AF3" s="32"/>
      <c r="AG3" s="32"/>
      <c r="AH3" s="32"/>
    </row>
    <row r="4" spans="1:34" ht="12.75" customHeight="1">
      <c r="A4" s="2" t="s">
        <v>154</v>
      </c>
      <c r="B4" s="12"/>
      <c r="C4" s="13">
        <v>1</v>
      </c>
      <c r="D4" s="13" t="s">
        <v>9</v>
      </c>
      <c r="E4" s="13" t="s">
        <v>50</v>
      </c>
      <c r="F4" s="13"/>
      <c r="G4" s="13" t="s">
        <v>132</v>
      </c>
      <c r="H4" s="14">
        <v>39652</v>
      </c>
      <c r="I4" s="13">
        <v>4240</v>
      </c>
      <c r="J4" s="13">
        <v>61</v>
      </c>
      <c r="L4" s="21" t="s">
        <v>176</v>
      </c>
      <c r="M4" s="19" t="s">
        <v>179</v>
      </c>
      <c r="N4" s="32">
        <v>1101</v>
      </c>
      <c r="AD4" s="32">
        <f>IF(N13=20,1,0)</f>
        <v>0</v>
      </c>
      <c r="AE4" s="32"/>
      <c r="AF4" s="32"/>
      <c r="AG4" s="32"/>
      <c r="AH4" s="32"/>
    </row>
    <row r="5" spans="1:34" ht="12.75" customHeight="1">
      <c r="A5" s="2" t="s">
        <v>155</v>
      </c>
      <c r="B5" s="12"/>
      <c r="C5" s="13">
        <v>1</v>
      </c>
      <c r="D5" s="13" t="s">
        <v>9</v>
      </c>
      <c r="E5" s="13" t="s">
        <v>91</v>
      </c>
      <c r="F5" s="13"/>
      <c r="G5" s="13" t="s">
        <v>141</v>
      </c>
      <c r="H5" s="14">
        <v>39652</v>
      </c>
      <c r="I5" s="13">
        <v>3350</v>
      </c>
      <c r="J5" s="13">
        <v>55</v>
      </c>
      <c r="L5" s="8"/>
      <c r="N5" s="32" t="str">
        <f>IF(N4=1101,AF12,"OCENA")</f>
        <v>niedostateczny</v>
      </c>
      <c r="AD5" s="32">
        <f>IF(N14=7,1,0)</f>
        <v>0</v>
      </c>
      <c r="AE5" s="32"/>
      <c r="AF5" s="32"/>
      <c r="AG5" s="32"/>
      <c r="AH5" s="32"/>
    </row>
    <row r="6" spans="1:34" ht="12.75" customHeight="1">
      <c r="A6" s="2" t="s">
        <v>156</v>
      </c>
      <c r="B6" s="12"/>
      <c r="C6" s="13">
        <v>1</v>
      </c>
      <c r="D6" s="13" t="s">
        <v>10</v>
      </c>
      <c r="E6" s="13" t="s">
        <v>49</v>
      </c>
      <c r="F6" s="13"/>
      <c r="G6" s="13" t="s">
        <v>138</v>
      </c>
      <c r="H6" s="14">
        <v>39652</v>
      </c>
      <c r="I6" s="13">
        <v>3400</v>
      </c>
      <c r="J6" s="13">
        <v>55</v>
      </c>
      <c r="L6" s="8"/>
      <c r="AD6" s="32">
        <f>IF(N15=26,1,0)</f>
        <v>0</v>
      </c>
      <c r="AE6" s="32"/>
      <c r="AF6" s="32"/>
      <c r="AG6" s="32"/>
      <c r="AH6" s="32"/>
    </row>
    <row r="7" spans="1:34" ht="12.75" customHeight="1">
      <c r="A7" s="2" t="s">
        <v>157</v>
      </c>
      <c r="B7" s="12"/>
      <c r="C7" s="13">
        <v>1</v>
      </c>
      <c r="D7" s="13" t="s">
        <v>10</v>
      </c>
      <c r="E7" s="13" t="s">
        <v>51</v>
      </c>
      <c r="F7" s="13"/>
      <c r="G7" s="13" t="s">
        <v>137</v>
      </c>
      <c r="H7" s="14">
        <v>39650</v>
      </c>
      <c r="I7" s="13">
        <v>4580</v>
      </c>
      <c r="J7" s="13">
        <v>59</v>
      </c>
      <c r="L7" s="8"/>
      <c r="AD7" s="32">
        <f>IF(N16=24,1,0)</f>
        <v>0</v>
      </c>
      <c r="AE7" s="32"/>
      <c r="AF7" s="32"/>
      <c r="AG7" s="32"/>
      <c r="AH7" s="32"/>
    </row>
    <row r="8" spans="1:34" ht="12.75" customHeight="1">
      <c r="A8" s="2" t="s">
        <v>158</v>
      </c>
      <c r="B8" s="12"/>
      <c r="C8" s="13">
        <v>1</v>
      </c>
      <c r="D8" s="13" t="s">
        <v>9</v>
      </c>
      <c r="E8" s="13" t="s">
        <v>42</v>
      </c>
      <c r="F8" s="13"/>
      <c r="G8" s="13" t="s">
        <v>131</v>
      </c>
      <c r="H8" s="14">
        <v>39647</v>
      </c>
      <c r="I8" s="13">
        <v>3950</v>
      </c>
      <c r="J8" s="13">
        <v>57</v>
      </c>
      <c r="L8" s="8"/>
      <c r="AD8" s="32">
        <f>IF(N17=14,1,0)</f>
        <v>0</v>
      </c>
      <c r="AE8" s="32"/>
      <c r="AF8" s="32"/>
      <c r="AG8" s="32"/>
      <c r="AH8" s="32"/>
    </row>
    <row r="9" spans="1:34" ht="12.75" customHeight="1">
      <c r="A9" s="2" t="s">
        <v>159</v>
      </c>
      <c r="B9" s="12"/>
      <c r="C9" s="13">
        <v>1</v>
      </c>
      <c r="D9" s="13" t="s">
        <v>10</v>
      </c>
      <c r="E9" s="13" t="s">
        <v>21</v>
      </c>
      <c r="F9" s="13"/>
      <c r="G9" s="13" t="s">
        <v>140</v>
      </c>
      <c r="H9" s="14">
        <v>39651</v>
      </c>
      <c r="I9" s="13">
        <v>2760</v>
      </c>
      <c r="J9" s="13">
        <v>51</v>
      </c>
      <c r="L9" s="8"/>
      <c r="AD9" s="32">
        <f>IF(N18=1,1,0)</f>
        <v>0</v>
      </c>
      <c r="AE9" s="32"/>
      <c r="AF9" s="32"/>
      <c r="AG9" s="32"/>
      <c r="AH9" s="32"/>
    </row>
    <row r="10" spans="1:34" ht="12.75" customHeight="1" thickBot="1">
      <c r="A10" s="2" t="s">
        <v>160</v>
      </c>
      <c r="B10" s="12"/>
      <c r="C10" s="13">
        <v>1</v>
      </c>
      <c r="D10" s="13" t="s">
        <v>10</v>
      </c>
      <c r="E10" s="13" t="s">
        <v>21</v>
      </c>
      <c r="F10" s="13"/>
      <c r="G10" s="13" t="s">
        <v>132</v>
      </c>
      <c r="H10" s="14">
        <v>39647</v>
      </c>
      <c r="I10" s="13">
        <v>4260</v>
      </c>
      <c r="J10" s="13">
        <v>60</v>
      </c>
      <c r="L10" s="8"/>
      <c r="AD10" s="32">
        <f>IF(N19=3,1,0)</f>
        <v>0</v>
      </c>
      <c r="AE10" s="32"/>
      <c r="AF10" s="32"/>
      <c r="AG10" s="32"/>
      <c r="AH10" s="32"/>
    </row>
    <row r="11" spans="1:34" ht="12.75" customHeight="1" thickTop="1">
      <c r="A11" s="2" t="s">
        <v>153</v>
      </c>
      <c r="B11" s="12"/>
      <c r="C11" s="13">
        <v>1</v>
      </c>
      <c r="D11" s="13" t="s">
        <v>10</v>
      </c>
      <c r="E11" s="13" t="s">
        <v>18</v>
      </c>
      <c r="F11" s="13"/>
      <c r="G11" s="13" t="s">
        <v>132</v>
      </c>
      <c r="H11" s="14">
        <v>39652</v>
      </c>
      <c r="I11" s="13">
        <v>3120</v>
      </c>
      <c r="J11" s="13">
        <v>56</v>
      </c>
      <c r="L11" s="8"/>
      <c r="M11" s="29" t="s">
        <v>174</v>
      </c>
      <c r="N11" s="26"/>
      <c r="AD11" s="32">
        <f>IF(N20=33,1,0)</f>
        <v>0</v>
      </c>
      <c r="AE11" s="32"/>
      <c r="AF11" s="32"/>
      <c r="AG11" s="32"/>
      <c r="AH11" s="32"/>
    </row>
    <row r="12" spans="1:34" ht="12.75" customHeight="1">
      <c r="A12" s="2" t="s">
        <v>164</v>
      </c>
      <c r="B12" s="12"/>
      <c r="C12" s="13">
        <v>1</v>
      </c>
      <c r="D12" s="13" t="s">
        <v>10</v>
      </c>
      <c r="E12" s="13" t="s">
        <v>13</v>
      </c>
      <c r="F12" s="13"/>
      <c r="G12" s="13" t="s">
        <v>135</v>
      </c>
      <c r="H12" s="14">
        <v>39649</v>
      </c>
      <c r="I12" s="13">
        <v>3890</v>
      </c>
      <c r="J12" s="13">
        <v>56</v>
      </c>
      <c r="L12" s="8"/>
      <c r="M12" s="30" t="s">
        <v>180</v>
      </c>
      <c r="N12" s="27"/>
      <c r="AD12" s="32">
        <f>SUM(AD2:AD11)</f>
        <v>0</v>
      </c>
      <c r="AE12" s="33">
        <f>AD12/10*100</f>
        <v>0</v>
      </c>
      <c r="AF12" s="32" t="str">
        <f>VLOOKUP(AE12,WSO!B1:C101,2)</f>
        <v>niedostateczny</v>
      </c>
      <c r="AG12" s="32"/>
      <c r="AH12" s="32"/>
    </row>
    <row r="13" spans="1:34" ht="12.75" customHeight="1">
      <c r="A13" s="2" t="s">
        <v>165</v>
      </c>
      <c r="B13" s="12"/>
      <c r="C13" s="13">
        <v>1</v>
      </c>
      <c r="D13" s="13" t="s">
        <v>9</v>
      </c>
      <c r="E13" s="13" t="s">
        <v>45</v>
      </c>
      <c r="F13" s="13"/>
      <c r="G13" s="13" t="s">
        <v>132</v>
      </c>
      <c r="H13" s="14">
        <v>39646</v>
      </c>
      <c r="I13" s="13">
        <v>2400</v>
      </c>
      <c r="J13" s="13">
        <v>50</v>
      </c>
      <c r="L13" s="8"/>
      <c r="M13" s="30" t="s">
        <v>186</v>
      </c>
      <c r="N13" s="27"/>
      <c r="AD13" s="32"/>
      <c r="AE13" s="32"/>
      <c r="AF13" s="32"/>
      <c r="AG13" s="32"/>
      <c r="AH13" s="32"/>
    </row>
    <row r="14" spans="1:34" ht="12.75" customHeight="1">
      <c r="A14" s="2" t="s">
        <v>166</v>
      </c>
      <c r="B14" s="12"/>
      <c r="C14" s="13">
        <v>1</v>
      </c>
      <c r="D14" s="13" t="s">
        <v>10</v>
      </c>
      <c r="E14" s="13" t="s">
        <v>44</v>
      </c>
      <c r="F14" s="13"/>
      <c r="G14" s="13" t="s">
        <v>129</v>
      </c>
      <c r="H14" s="14">
        <v>39647</v>
      </c>
      <c r="I14" s="13">
        <v>3160</v>
      </c>
      <c r="J14" s="13">
        <v>53</v>
      </c>
      <c r="L14" s="8"/>
      <c r="M14" s="30" t="s">
        <v>181</v>
      </c>
      <c r="N14" s="27"/>
      <c r="AD14" s="32"/>
      <c r="AE14" s="32"/>
      <c r="AF14" s="32"/>
      <c r="AG14" s="32"/>
      <c r="AH14" s="32"/>
    </row>
    <row r="15" spans="1:34" ht="12.75" customHeight="1">
      <c r="A15" s="2" t="s">
        <v>167</v>
      </c>
      <c r="B15" s="12"/>
      <c r="C15" s="13">
        <v>1</v>
      </c>
      <c r="D15" s="13" t="s">
        <v>9</v>
      </c>
      <c r="E15" s="13" t="s">
        <v>48</v>
      </c>
      <c r="F15" s="13"/>
      <c r="G15" s="13" t="s">
        <v>132</v>
      </c>
      <c r="H15" s="14">
        <v>39651</v>
      </c>
      <c r="I15" s="13">
        <v>3440</v>
      </c>
      <c r="J15" s="13">
        <v>55</v>
      </c>
      <c r="L15" s="8"/>
      <c r="M15" s="30" t="s">
        <v>182</v>
      </c>
      <c r="N15" s="27"/>
      <c r="AD15" s="32"/>
      <c r="AE15" s="32"/>
      <c r="AF15" s="32"/>
      <c r="AG15" s="32"/>
      <c r="AH15" s="32"/>
    </row>
    <row r="16" spans="1:34" ht="12.75" customHeight="1">
      <c r="A16" s="2" t="s">
        <v>168</v>
      </c>
      <c r="B16" s="12"/>
      <c r="C16" s="13">
        <v>1</v>
      </c>
      <c r="D16" s="13" t="s">
        <v>10</v>
      </c>
      <c r="E16" s="13" t="s">
        <v>33</v>
      </c>
      <c r="F16" s="13"/>
      <c r="G16" s="13" t="s">
        <v>128</v>
      </c>
      <c r="H16" s="14">
        <v>39651</v>
      </c>
      <c r="I16" s="13">
        <v>2850</v>
      </c>
      <c r="J16" s="13">
        <v>52</v>
      </c>
      <c r="L16" s="8"/>
      <c r="M16" s="30" t="s">
        <v>183</v>
      </c>
      <c r="N16" s="27"/>
      <c r="AD16" s="32"/>
      <c r="AE16" s="32"/>
      <c r="AF16" s="32"/>
      <c r="AG16" s="32"/>
      <c r="AH16" s="32"/>
    </row>
    <row r="17" spans="1:15" ht="12.75" customHeight="1">
      <c r="A17" s="2" t="s">
        <v>169</v>
      </c>
      <c r="B17" s="12"/>
      <c r="C17" s="13">
        <v>1</v>
      </c>
      <c r="D17" s="13" t="s">
        <v>10</v>
      </c>
      <c r="E17" s="13" t="s">
        <v>43</v>
      </c>
      <c r="F17" s="13"/>
      <c r="G17" s="13" t="s">
        <v>133</v>
      </c>
      <c r="H17" s="14">
        <v>39647</v>
      </c>
      <c r="I17" s="13">
        <v>3250</v>
      </c>
      <c r="J17" s="13">
        <v>54</v>
      </c>
      <c r="L17" s="8"/>
      <c r="M17" s="30" t="s">
        <v>184</v>
      </c>
      <c r="N17" s="27"/>
    </row>
    <row r="18" spans="1:15" ht="12.75" customHeight="1">
      <c r="B18" s="12"/>
      <c r="C18" s="13">
        <v>1</v>
      </c>
      <c r="D18" s="13" t="s">
        <v>9</v>
      </c>
      <c r="E18" s="13" t="s">
        <v>16</v>
      </c>
      <c r="F18" s="13"/>
      <c r="G18" s="13" t="s">
        <v>141</v>
      </c>
      <c r="H18" s="14">
        <v>39652</v>
      </c>
      <c r="I18" s="13">
        <v>2950</v>
      </c>
      <c r="J18" s="13">
        <v>51</v>
      </c>
      <c r="L18" s="8"/>
      <c r="M18" s="30" t="s">
        <v>190</v>
      </c>
      <c r="N18" s="27"/>
    </row>
    <row r="19" spans="1:15" ht="12.75" customHeight="1">
      <c r="A19" s="3" t="s">
        <v>161</v>
      </c>
      <c r="B19" s="12"/>
      <c r="C19" s="13">
        <v>1</v>
      </c>
      <c r="D19" s="13" t="s">
        <v>10</v>
      </c>
      <c r="E19" s="13" t="s">
        <v>40</v>
      </c>
      <c r="F19" s="13"/>
      <c r="G19" s="13" t="s">
        <v>135</v>
      </c>
      <c r="H19" s="14">
        <v>39644</v>
      </c>
      <c r="I19" s="13">
        <v>3890</v>
      </c>
      <c r="J19" s="13">
        <v>57</v>
      </c>
      <c r="L19" s="8"/>
      <c r="M19" s="30" t="s">
        <v>207</v>
      </c>
      <c r="N19" s="27"/>
    </row>
    <row r="20" spans="1:15" ht="12.75" customHeight="1" thickBot="1">
      <c r="A20" s="4" t="s">
        <v>162</v>
      </c>
      <c r="B20" s="12"/>
      <c r="C20" s="13">
        <v>1</v>
      </c>
      <c r="D20" s="13" t="s">
        <v>10</v>
      </c>
      <c r="E20" s="13" t="s">
        <v>41</v>
      </c>
      <c r="F20" s="13"/>
      <c r="G20" s="13" t="s">
        <v>132</v>
      </c>
      <c r="H20" s="14">
        <v>39648</v>
      </c>
      <c r="I20" s="13">
        <v>3790</v>
      </c>
      <c r="J20" s="13">
        <v>56</v>
      </c>
      <c r="L20" s="8"/>
      <c r="M20" s="31" t="s">
        <v>185</v>
      </c>
      <c r="N20" s="28"/>
    </row>
    <row r="21" spans="1:15" ht="12.75" customHeight="1" thickTop="1">
      <c r="A21" s="4" t="s">
        <v>163</v>
      </c>
      <c r="B21" s="12"/>
      <c r="C21" s="13">
        <v>1</v>
      </c>
      <c r="D21" s="13" t="s">
        <v>9</v>
      </c>
      <c r="E21" s="13" t="s">
        <v>46</v>
      </c>
      <c r="F21" s="13"/>
      <c r="G21" s="13" t="s">
        <v>127</v>
      </c>
      <c r="H21" s="14">
        <v>39649</v>
      </c>
      <c r="I21" s="13">
        <v>3580</v>
      </c>
      <c r="J21" s="13">
        <v>54</v>
      </c>
      <c r="L21" s="8"/>
      <c r="M21" s="24"/>
      <c r="N21" s="25"/>
      <c r="O21" s="24"/>
    </row>
    <row r="22" spans="1:15" ht="12.75" customHeight="1">
      <c r="A22" s="2"/>
      <c r="B22" s="12"/>
      <c r="C22" s="13">
        <v>1</v>
      </c>
      <c r="D22" s="13" t="s">
        <v>9</v>
      </c>
      <c r="E22" s="13" t="s">
        <v>47</v>
      </c>
      <c r="F22" s="13"/>
      <c r="G22" s="13" t="s">
        <v>128</v>
      </c>
      <c r="H22" s="14">
        <v>39649</v>
      </c>
      <c r="I22" s="13">
        <v>3440</v>
      </c>
      <c r="J22" s="13">
        <v>53</v>
      </c>
      <c r="L22" s="8"/>
      <c r="M22" s="24"/>
      <c r="N22" s="24"/>
      <c r="O22" s="24"/>
    </row>
    <row r="23" spans="1:15" ht="12.75" customHeight="1">
      <c r="A23" s="5"/>
      <c r="B23" s="12"/>
      <c r="C23" s="13">
        <v>1</v>
      </c>
      <c r="D23" s="13" t="s">
        <v>9</v>
      </c>
      <c r="E23" s="13" t="s">
        <v>35</v>
      </c>
      <c r="F23" s="13"/>
      <c r="G23" s="13" t="s">
        <v>140</v>
      </c>
      <c r="H23" s="14">
        <v>39649</v>
      </c>
      <c r="I23" s="13">
        <v>4120</v>
      </c>
      <c r="J23" s="13">
        <v>57</v>
      </c>
      <c r="L23" s="8"/>
    </row>
    <row r="24" spans="1:15" ht="12.75" customHeight="1">
      <c r="A24" s="6"/>
      <c r="B24" s="12"/>
      <c r="C24" s="13">
        <v>1</v>
      </c>
      <c r="D24" s="13" t="s">
        <v>10</v>
      </c>
      <c r="E24" s="13" t="s">
        <v>96</v>
      </c>
      <c r="F24" s="13"/>
      <c r="G24" s="13" t="s">
        <v>141</v>
      </c>
      <c r="H24" s="14">
        <v>39648</v>
      </c>
      <c r="I24" s="13">
        <v>3590</v>
      </c>
      <c r="J24" s="13">
        <v>52</v>
      </c>
      <c r="L24" s="8"/>
    </row>
    <row r="25" spans="1:15" ht="12.75" customHeight="1">
      <c r="A25" s="6"/>
      <c r="B25" s="12"/>
      <c r="C25" s="13">
        <v>3</v>
      </c>
      <c r="D25" s="13" t="s">
        <v>10</v>
      </c>
      <c r="E25" s="13" t="s">
        <v>39</v>
      </c>
      <c r="F25" s="13" t="s">
        <v>89</v>
      </c>
      <c r="G25" s="13" t="s">
        <v>132</v>
      </c>
      <c r="H25" s="14">
        <v>39653</v>
      </c>
      <c r="I25" s="13">
        <v>3850</v>
      </c>
      <c r="J25" s="13">
        <v>56</v>
      </c>
      <c r="L25" s="8"/>
    </row>
    <row r="26" spans="1:15" ht="12.75" customHeight="1">
      <c r="A26" s="6"/>
      <c r="B26" s="12"/>
      <c r="C26" s="13">
        <v>3</v>
      </c>
      <c r="D26" s="13" t="s">
        <v>10</v>
      </c>
      <c r="E26" s="13" t="s">
        <v>49</v>
      </c>
      <c r="F26" s="13"/>
      <c r="G26" s="13" t="s">
        <v>134</v>
      </c>
      <c r="H26" s="14">
        <v>39649</v>
      </c>
      <c r="I26" s="13">
        <v>3840</v>
      </c>
      <c r="J26" s="13">
        <v>56</v>
      </c>
      <c r="L26" s="8"/>
    </row>
    <row r="27" spans="1:15" ht="12.75" customHeight="1">
      <c r="A27" s="6"/>
      <c r="B27" s="12"/>
      <c r="C27" s="13">
        <v>3</v>
      </c>
      <c r="D27" s="13" t="s">
        <v>10</v>
      </c>
      <c r="E27" s="13" t="s">
        <v>12</v>
      </c>
      <c r="F27" s="13"/>
      <c r="G27" s="13" t="s">
        <v>134</v>
      </c>
      <c r="H27" s="14">
        <v>39648</v>
      </c>
      <c r="I27" s="13">
        <v>3900</v>
      </c>
      <c r="J27" s="13">
        <v>56</v>
      </c>
      <c r="L27" s="8"/>
    </row>
    <row r="28" spans="1:15" ht="12.75" customHeight="1">
      <c r="B28" s="12"/>
      <c r="C28" s="13">
        <v>3</v>
      </c>
      <c r="D28" s="13" t="s">
        <v>10</v>
      </c>
      <c r="E28" s="13" t="s">
        <v>84</v>
      </c>
      <c r="F28" s="13"/>
      <c r="G28" s="13" t="s">
        <v>136</v>
      </c>
      <c r="H28" s="14">
        <v>39652</v>
      </c>
      <c r="I28" s="13">
        <v>2500</v>
      </c>
      <c r="J28" s="13">
        <v>49</v>
      </c>
      <c r="L28" s="8"/>
    </row>
    <row r="29" spans="1:15" ht="12.75" customHeight="1">
      <c r="B29" s="12"/>
      <c r="C29" s="13">
        <v>3</v>
      </c>
      <c r="D29" s="13" t="s">
        <v>10</v>
      </c>
      <c r="E29" s="13" t="s">
        <v>13</v>
      </c>
      <c r="F29" s="13"/>
      <c r="G29" s="13" t="s">
        <v>133</v>
      </c>
      <c r="H29" s="14">
        <v>39651</v>
      </c>
      <c r="I29" s="13">
        <v>3350</v>
      </c>
      <c r="J29" s="13">
        <v>53</v>
      </c>
      <c r="L29" s="8"/>
    </row>
    <row r="30" spans="1:15" ht="12.75" customHeight="1">
      <c r="B30" s="12"/>
      <c r="C30" s="13">
        <v>3</v>
      </c>
      <c r="D30" s="13" t="s">
        <v>10</v>
      </c>
      <c r="E30" s="13" t="s">
        <v>83</v>
      </c>
      <c r="F30" s="13"/>
      <c r="G30" s="13" t="s">
        <v>127</v>
      </c>
      <c r="H30" s="14">
        <v>39651</v>
      </c>
      <c r="I30" s="13">
        <v>2740</v>
      </c>
      <c r="J30" s="13">
        <v>51</v>
      </c>
      <c r="L30" s="8"/>
    </row>
    <row r="31" spans="1:15" ht="12.75" customHeight="1">
      <c r="B31" s="12"/>
      <c r="C31" s="13">
        <v>3</v>
      </c>
      <c r="D31" s="13" t="s">
        <v>10</v>
      </c>
      <c r="E31" s="13" t="s">
        <v>69</v>
      </c>
      <c r="F31" s="13"/>
      <c r="G31" s="13" t="s">
        <v>132</v>
      </c>
      <c r="H31" s="14">
        <v>39650</v>
      </c>
      <c r="I31" s="13">
        <v>4150</v>
      </c>
      <c r="J31" s="13">
        <v>57</v>
      </c>
      <c r="L31" s="8"/>
    </row>
    <row r="32" spans="1:15" ht="12.75" customHeight="1">
      <c r="B32" s="12"/>
      <c r="C32" s="13">
        <v>3</v>
      </c>
      <c r="D32" s="13" t="s">
        <v>10</v>
      </c>
      <c r="E32" s="13" t="s">
        <v>33</v>
      </c>
      <c r="F32" s="13"/>
      <c r="G32" s="13" t="s">
        <v>132</v>
      </c>
      <c r="H32" s="14">
        <v>39648</v>
      </c>
      <c r="I32" s="13">
        <v>3000</v>
      </c>
      <c r="J32" s="13">
        <v>53</v>
      </c>
      <c r="L32" s="8"/>
    </row>
    <row r="33" spans="2:12" ht="12.75" customHeight="1">
      <c r="B33" s="12"/>
      <c r="C33" s="13">
        <v>3</v>
      </c>
      <c r="D33" s="13" t="s">
        <v>9</v>
      </c>
      <c r="E33" s="13" t="s">
        <v>74</v>
      </c>
      <c r="F33" s="13"/>
      <c r="G33" s="13" t="s">
        <v>137</v>
      </c>
      <c r="H33" s="14">
        <v>39653</v>
      </c>
      <c r="I33" s="13">
        <v>3180</v>
      </c>
      <c r="J33" s="13">
        <v>54</v>
      </c>
      <c r="L33" s="8"/>
    </row>
    <row r="34" spans="2:12" ht="12.75" customHeight="1">
      <c r="B34" s="12"/>
      <c r="C34" s="13">
        <v>3</v>
      </c>
      <c r="D34" s="13" t="s">
        <v>10</v>
      </c>
      <c r="E34" s="13" t="s">
        <v>125</v>
      </c>
      <c r="F34" s="13"/>
      <c r="G34" s="13" t="s">
        <v>131</v>
      </c>
      <c r="H34" s="14">
        <v>39649</v>
      </c>
      <c r="I34" s="13">
        <v>3600</v>
      </c>
      <c r="J34" s="13">
        <v>58</v>
      </c>
      <c r="L34" s="8"/>
    </row>
    <row r="35" spans="2:12" ht="12.75" customHeight="1">
      <c r="B35" s="12"/>
      <c r="C35" s="13">
        <v>3</v>
      </c>
      <c r="D35" s="13" t="s">
        <v>10</v>
      </c>
      <c r="E35" s="13" t="s">
        <v>30</v>
      </c>
      <c r="F35" s="13"/>
      <c r="G35" s="13" t="s">
        <v>127</v>
      </c>
      <c r="H35" s="14">
        <v>39650</v>
      </c>
      <c r="I35" s="13">
        <v>2450</v>
      </c>
      <c r="J35" s="13">
        <v>49</v>
      </c>
      <c r="L35" s="8"/>
    </row>
    <row r="36" spans="2:12" ht="12.75" customHeight="1">
      <c r="B36" s="12"/>
      <c r="C36" s="13">
        <v>3</v>
      </c>
      <c r="D36" s="13" t="s">
        <v>10</v>
      </c>
      <c r="E36" s="13" t="s">
        <v>30</v>
      </c>
      <c r="F36" s="13"/>
      <c r="G36" s="13" t="s">
        <v>136</v>
      </c>
      <c r="H36" s="14">
        <v>39652</v>
      </c>
      <c r="I36" s="13">
        <v>4600</v>
      </c>
      <c r="J36" s="13">
        <v>60</v>
      </c>
      <c r="L36" s="8"/>
    </row>
    <row r="37" spans="2:12" ht="12.75" customHeight="1">
      <c r="B37" s="12"/>
      <c r="C37" s="13">
        <v>3</v>
      </c>
      <c r="D37" s="13" t="s">
        <v>9</v>
      </c>
      <c r="E37" s="13" t="s">
        <v>85</v>
      </c>
      <c r="F37" s="13"/>
      <c r="G37" s="13" t="s">
        <v>137</v>
      </c>
      <c r="H37" s="14">
        <v>39653</v>
      </c>
      <c r="I37" s="13">
        <v>3190</v>
      </c>
      <c r="J37" s="13">
        <v>52</v>
      </c>
      <c r="L37" s="8"/>
    </row>
    <row r="38" spans="2:12" ht="12.75" customHeight="1">
      <c r="B38" s="12"/>
      <c r="C38" s="13">
        <v>3</v>
      </c>
      <c r="D38" s="13" t="s">
        <v>10</v>
      </c>
      <c r="E38" s="13" t="s">
        <v>77</v>
      </c>
      <c r="F38" s="13"/>
      <c r="G38" s="13" t="s">
        <v>135</v>
      </c>
      <c r="H38" s="14">
        <v>39648</v>
      </c>
      <c r="I38" s="13">
        <v>3300</v>
      </c>
      <c r="J38" s="13">
        <v>55</v>
      </c>
      <c r="L38" s="8"/>
    </row>
    <row r="39" spans="2:12" ht="12.75" customHeight="1">
      <c r="B39" s="12"/>
      <c r="C39" s="13">
        <v>3</v>
      </c>
      <c r="D39" s="13" t="s">
        <v>10</v>
      </c>
      <c r="E39" s="13" t="s">
        <v>82</v>
      </c>
      <c r="F39" s="13"/>
      <c r="G39" s="13" t="s">
        <v>137</v>
      </c>
      <c r="H39" s="14">
        <v>39651</v>
      </c>
      <c r="I39" s="13">
        <v>3870</v>
      </c>
      <c r="J39" s="13">
        <v>55</v>
      </c>
      <c r="L39" s="8"/>
    </row>
    <row r="40" spans="2:12" ht="12.75" customHeight="1">
      <c r="B40" s="12"/>
      <c r="C40" s="13">
        <v>3</v>
      </c>
      <c r="D40" s="13" t="s">
        <v>9</v>
      </c>
      <c r="E40" s="13" t="s">
        <v>36</v>
      </c>
      <c r="F40" s="13" t="s">
        <v>81</v>
      </c>
      <c r="G40" s="13" t="s">
        <v>138</v>
      </c>
      <c r="H40" s="14">
        <v>39648</v>
      </c>
      <c r="I40" s="13">
        <v>2900</v>
      </c>
      <c r="J40" s="13">
        <v>50</v>
      </c>
      <c r="L40" s="8"/>
    </row>
    <row r="41" spans="2:12" ht="12.75" customHeight="1">
      <c r="B41" s="12"/>
      <c r="C41" s="13">
        <v>3</v>
      </c>
      <c r="D41" s="13" t="s">
        <v>9</v>
      </c>
      <c r="E41" s="13" t="s">
        <v>36</v>
      </c>
      <c r="F41" s="13"/>
      <c r="G41" s="13" t="s">
        <v>142</v>
      </c>
      <c r="H41" s="14">
        <v>39652</v>
      </c>
      <c r="I41" s="13">
        <v>1850</v>
      </c>
      <c r="J41" s="13">
        <v>48</v>
      </c>
      <c r="L41" s="8"/>
    </row>
    <row r="42" spans="2:12" ht="12.75" customHeight="1">
      <c r="B42" s="12"/>
      <c r="C42" s="13">
        <v>3</v>
      </c>
      <c r="D42" s="13" t="s">
        <v>10</v>
      </c>
      <c r="E42" s="13"/>
      <c r="F42" s="13"/>
      <c r="G42" s="13" t="s">
        <v>127</v>
      </c>
      <c r="H42" s="14">
        <v>39652</v>
      </c>
      <c r="I42" s="13">
        <v>3700</v>
      </c>
      <c r="J42" s="13">
        <v>55</v>
      </c>
      <c r="L42" s="8"/>
    </row>
    <row r="43" spans="2:12" ht="12.75" customHeight="1">
      <c r="B43" s="12"/>
      <c r="C43" s="13">
        <v>4</v>
      </c>
      <c r="D43" s="13" t="s">
        <v>9</v>
      </c>
      <c r="E43" s="13" t="s">
        <v>56</v>
      </c>
      <c r="F43" s="13"/>
      <c r="G43" s="13" t="s">
        <v>144</v>
      </c>
      <c r="H43" s="14">
        <v>39644</v>
      </c>
      <c r="I43" s="13">
        <v>4300</v>
      </c>
      <c r="J43" s="13">
        <v>59</v>
      </c>
      <c r="L43" s="8"/>
    </row>
    <row r="44" spans="2:12" ht="12.75" customHeight="1">
      <c r="B44" s="12"/>
      <c r="C44" s="13">
        <v>4</v>
      </c>
      <c r="D44" s="13" t="s">
        <v>9</v>
      </c>
      <c r="E44" s="13" t="s">
        <v>55</v>
      </c>
      <c r="F44" s="13"/>
      <c r="G44" s="13" t="s">
        <v>127</v>
      </c>
      <c r="H44" s="14">
        <v>39644</v>
      </c>
      <c r="I44" s="13">
        <v>3320</v>
      </c>
      <c r="J44" s="13">
        <v>54</v>
      </c>
      <c r="L44" s="8"/>
    </row>
    <row r="45" spans="2:12" ht="12.75" customHeight="1">
      <c r="B45" s="12"/>
      <c r="C45" s="13">
        <v>4</v>
      </c>
      <c r="D45" s="13" t="s">
        <v>10</v>
      </c>
      <c r="E45" s="13" t="s">
        <v>116</v>
      </c>
      <c r="F45" s="13"/>
      <c r="G45" s="13" t="s">
        <v>140</v>
      </c>
      <c r="H45" s="14">
        <v>39650</v>
      </c>
      <c r="I45" s="13">
        <v>4030</v>
      </c>
      <c r="J45" s="13">
        <v>53</v>
      </c>
      <c r="L45" s="8"/>
    </row>
    <row r="46" spans="2:12" ht="12.75" customHeight="1">
      <c r="B46" s="12"/>
      <c r="C46" s="13">
        <v>4</v>
      </c>
      <c r="D46" s="13" t="s">
        <v>10</v>
      </c>
      <c r="E46" s="13" t="s">
        <v>51</v>
      </c>
      <c r="F46" s="13"/>
      <c r="G46" s="13" t="s">
        <v>129</v>
      </c>
      <c r="H46" s="14">
        <v>39647</v>
      </c>
      <c r="I46" s="13">
        <v>3800</v>
      </c>
      <c r="J46" s="13">
        <v>57</v>
      </c>
      <c r="L46" s="8"/>
    </row>
    <row r="47" spans="2:12" ht="12.75" customHeight="1">
      <c r="B47" s="12"/>
      <c r="C47" s="13">
        <v>4</v>
      </c>
      <c r="D47" s="13" t="s">
        <v>9</v>
      </c>
      <c r="E47" s="13" t="s">
        <v>48</v>
      </c>
      <c r="F47" s="13"/>
      <c r="G47" s="13" t="s">
        <v>140</v>
      </c>
      <c r="H47" s="14">
        <v>39646</v>
      </c>
      <c r="I47" s="13">
        <v>3300</v>
      </c>
      <c r="J47" s="13">
        <v>54</v>
      </c>
      <c r="L47" s="8"/>
    </row>
    <row r="48" spans="2:12" ht="12.75" customHeight="1">
      <c r="B48" s="12"/>
      <c r="C48" s="13">
        <v>4</v>
      </c>
      <c r="D48" s="13" t="s">
        <v>9</v>
      </c>
      <c r="E48" s="13" t="s">
        <v>48</v>
      </c>
      <c r="F48" s="13"/>
      <c r="G48" s="13" t="s">
        <v>138</v>
      </c>
      <c r="H48" s="14">
        <v>39646</v>
      </c>
      <c r="I48" s="13">
        <v>3400</v>
      </c>
      <c r="J48" s="13">
        <v>54</v>
      </c>
      <c r="L48" s="8"/>
    </row>
    <row r="49" spans="2:12" ht="12.75" customHeight="1">
      <c r="B49" s="12"/>
      <c r="C49" s="13">
        <v>4</v>
      </c>
      <c r="D49" s="13" t="s">
        <v>10</v>
      </c>
      <c r="E49" s="13" t="s">
        <v>69</v>
      </c>
      <c r="F49" s="13"/>
      <c r="G49" s="13" t="s">
        <v>130</v>
      </c>
      <c r="H49" s="14">
        <v>39647</v>
      </c>
      <c r="I49" s="13">
        <v>3640</v>
      </c>
      <c r="J49" s="13">
        <v>56</v>
      </c>
      <c r="L49" s="8"/>
    </row>
    <row r="50" spans="2:12" ht="12.75" customHeight="1">
      <c r="B50" s="12"/>
      <c r="C50" s="13">
        <v>4</v>
      </c>
      <c r="D50" s="13" t="s">
        <v>9</v>
      </c>
      <c r="E50" s="13" t="s">
        <v>61</v>
      </c>
      <c r="F50" s="13"/>
      <c r="G50" s="13" t="s">
        <v>127</v>
      </c>
      <c r="H50" s="14">
        <v>39646</v>
      </c>
      <c r="I50" s="13">
        <v>3600</v>
      </c>
      <c r="J50" s="13">
        <v>53</v>
      </c>
      <c r="L50" s="8"/>
    </row>
    <row r="51" spans="2:12" ht="12.75" customHeight="1">
      <c r="B51" s="12"/>
      <c r="C51" s="13">
        <v>4</v>
      </c>
      <c r="D51" s="13" t="s">
        <v>9</v>
      </c>
      <c r="E51" s="13" t="s">
        <v>114</v>
      </c>
      <c r="F51" s="13"/>
      <c r="G51" s="13" t="s">
        <v>129</v>
      </c>
      <c r="H51" s="14">
        <v>39647</v>
      </c>
      <c r="I51" s="13">
        <v>3930</v>
      </c>
      <c r="J51" s="13">
        <v>60</v>
      </c>
      <c r="L51" s="8"/>
    </row>
    <row r="52" spans="2:12" ht="12.75" customHeight="1">
      <c r="B52" s="12"/>
      <c r="C52" s="13">
        <v>4</v>
      </c>
      <c r="D52" s="13" t="s">
        <v>9</v>
      </c>
      <c r="E52" s="13" t="s">
        <v>16</v>
      </c>
      <c r="F52" s="13"/>
      <c r="G52" s="13" t="s">
        <v>132</v>
      </c>
      <c r="H52" s="14">
        <v>39650</v>
      </c>
      <c r="I52" s="13">
        <v>4000</v>
      </c>
      <c r="J52" s="13">
        <v>56</v>
      </c>
      <c r="L52" s="8"/>
    </row>
    <row r="53" spans="2:12" ht="12.75" customHeight="1">
      <c r="B53" s="12"/>
      <c r="C53" s="13">
        <v>4</v>
      </c>
      <c r="D53" s="13" t="s">
        <v>9</v>
      </c>
      <c r="E53" s="13" t="s">
        <v>113</v>
      </c>
      <c r="F53" s="13"/>
      <c r="G53" s="13" t="s">
        <v>132</v>
      </c>
      <c r="H53" s="14">
        <v>39645</v>
      </c>
      <c r="I53" s="13">
        <v>2500</v>
      </c>
      <c r="J53" s="13">
        <v>51</v>
      </c>
      <c r="L53" s="8"/>
    </row>
    <row r="54" spans="2:12" ht="12.75" customHeight="1">
      <c r="B54" s="12"/>
      <c r="C54" s="13">
        <v>4</v>
      </c>
      <c r="D54" s="13" t="s">
        <v>9</v>
      </c>
      <c r="E54" s="13" t="s">
        <v>113</v>
      </c>
      <c r="F54" s="13"/>
      <c r="G54" s="13" t="s">
        <v>148</v>
      </c>
      <c r="H54" s="14">
        <v>39643</v>
      </c>
      <c r="I54" s="13">
        <v>3450</v>
      </c>
      <c r="J54" s="13">
        <v>56</v>
      </c>
      <c r="L54" s="8"/>
    </row>
    <row r="55" spans="2:12" ht="12.75" customHeight="1">
      <c r="B55" s="12"/>
      <c r="C55" s="13">
        <v>4</v>
      </c>
      <c r="D55" s="13" t="s">
        <v>10</v>
      </c>
      <c r="E55" s="13" t="s">
        <v>115</v>
      </c>
      <c r="F55" s="13"/>
      <c r="G55" s="13" t="s">
        <v>140</v>
      </c>
      <c r="H55" s="14">
        <v>39645</v>
      </c>
      <c r="I55" s="13">
        <v>4100</v>
      </c>
      <c r="J55" s="13">
        <v>58</v>
      </c>
      <c r="L55" s="8"/>
    </row>
    <row r="56" spans="2:12" ht="12.75" customHeight="1">
      <c r="B56" s="12"/>
      <c r="C56" s="13">
        <v>4</v>
      </c>
      <c r="D56" s="13" t="s">
        <v>10</v>
      </c>
      <c r="E56" s="13" t="s">
        <v>30</v>
      </c>
      <c r="F56" s="13"/>
      <c r="G56" s="13" t="s">
        <v>137</v>
      </c>
      <c r="H56" s="14">
        <v>39649</v>
      </c>
      <c r="I56" s="13">
        <v>3540</v>
      </c>
      <c r="J56" s="13">
        <v>53</v>
      </c>
      <c r="L56" s="8"/>
    </row>
    <row r="57" spans="2:12" ht="12.75" customHeight="1">
      <c r="B57" s="12"/>
      <c r="C57" s="13">
        <v>4</v>
      </c>
      <c r="D57" s="13" t="s">
        <v>9</v>
      </c>
      <c r="E57" s="13" t="s">
        <v>46</v>
      </c>
      <c r="F57" s="13"/>
      <c r="G57" s="13" t="s">
        <v>132</v>
      </c>
      <c r="H57" s="14">
        <v>39648</v>
      </c>
      <c r="I57" s="13">
        <v>3000</v>
      </c>
      <c r="J57" s="13">
        <v>50</v>
      </c>
      <c r="L57" s="8"/>
    </row>
    <row r="58" spans="2:12" ht="12.75" customHeight="1">
      <c r="B58" s="12"/>
      <c r="C58" s="13">
        <v>4</v>
      </c>
      <c r="D58" s="13" t="s">
        <v>9</v>
      </c>
      <c r="E58" s="13" t="s">
        <v>62</v>
      </c>
      <c r="F58" s="13"/>
      <c r="G58" s="13" t="s">
        <v>127</v>
      </c>
      <c r="H58" s="14">
        <v>39647</v>
      </c>
      <c r="I58" s="13">
        <v>3300</v>
      </c>
      <c r="J58" s="13">
        <v>54</v>
      </c>
      <c r="L58" s="8"/>
    </row>
    <row r="59" spans="2:12" ht="12.75" customHeight="1">
      <c r="B59" s="12"/>
      <c r="C59" s="13">
        <v>4</v>
      </c>
      <c r="D59" s="13" t="s">
        <v>9</v>
      </c>
      <c r="E59" s="13" t="s">
        <v>26</v>
      </c>
      <c r="F59" s="13"/>
      <c r="G59" s="13" t="s">
        <v>140</v>
      </c>
      <c r="H59" s="14">
        <v>39647</v>
      </c>
      <c r="I59" s="13">
        <v>3600</v>
      </c>
      <c r="J59" s="13">
        <v>53</v>
      </c>
      <c r="L59" s="8"/>
    </row>
    <row r="60" spans="2:12" ht="12.75" customHeight="1">
      <c r="B60" s="12"/>
      <c r="C60" s="13">
        <v>4</v>
      </c>
      <c r="D60" s="13" t="s">
        <v>9</v>
      </c>
      <c r="E60" s="13"/>
      <c r="F60" s="13"/>
      <c r="G60" s="13" t="s">
        <v>140</v>
      </c>
      <c r="H60" s="14">
        <v>39648</v>
      </c>
      <c r="I60" s="13">
        <v>3320</v>
      </c>
      <c r="J60" s="13">
        <v>54</v>
      </c>
      <c r="L60" s="8"/>
    </row>
    <row r="61" spans="2:12" ht="12.75" customHeight="1">
      <c r="B61" s="12"/>
      <c r="C61" s="13">
        <v>4</v>
      </c>
      <c r="D61" s="13" t="s">
        <v>10</v>
      </c>
      <c r="E61" s="13"/>
      <c r="F61" s="13"/>
      <c r="G61" s="13" t="s">
        <v>140</v>
      </c>
      <c r="H61" s="14">
        <v>39645</v>
      </c>
      <c r="I61" s="13">
        <v>3430</v>
      </c>
      <c r="J61" s="13">
        <v>51</v>
      </c>
      <c r="L61" s="8"/>
    </row>
    <row r="62" spans="2:12" ht="12.75" customHeight="1">
      <c r="B62" s="12"/>
      <c r="C62" s="13">
        <v>4</v>
      </c>
      <c r="D62" s="13" t="s">
        <v>9</v>
      </c>
      <c r="E62" s="13"/>
      <c r="F62" s="13"/>
      <c r="G62" s="13" t="s">
        <v>132</v>
      </c>
      <c r="H62" s="14">
        <v>39648</v>
      </c>
      <c r="I62" s="13">
        <v>3500</v>
      </c>
      <c r="J62" s="13">
        <v>53</v>
      </c>
      <c r="L62" s="8"/>
    </row>
    <row r="63" spans="2:12" ht="12.75" customHeight="1">
      <c r="B63" s="12"/>
      <c r="C63" s="13">
        <v>5</v>
      </c>
      <c r="D63" s="13" t="s">
        <v>10</v>
      </c>
      <c r="E63" s="13" t="s">
        <v>124</v>
      </c>
      <c r="F63" s="13"/>
      <c r="G63" s="13" t="s">
        <v>132</v>
      </c>
      <c r="H63" s="14">
        <v>39664</v>
      </c>
      <c r="I63" s="13">
        <v>4420</v>
      </c>
      <c r="J63" s="13">
        <v>59</v>
      </c>
      <c r="L63" s="8"/>
    </row>
    <row r="64" spans="2:12" ht="12.75" customHeight="1">
      <c r="B64" s="12"/>
      <c r="C64" s="13">
        <v>5</v>
      </c>
      <c r="D64" s="13" t="s">
        <v>10</v>
      </c>
      <c r="E64" s="13" t="s">
        <v>44</v>
      </c>
      <c r="F64" s="13"/>
      <c r="G64" s="13" t="s">
        <v>132</v>
      </c>
      <c r="H64" s="14">
        <v>39660</v>
      </c>
      <c r="I64" s="13">
        <v>3930</v>
      </c>
      <c r="J64" s="13">
        <v>60</v>
      </c>
      <c r="L64" s="8"/>
    </row>
    <row r="65" spans="2:12" ht="12.75" customHeight="1">
      <c r="B65" s="12"/>
      <c r="C65" s="13">
        <v>5</v>
      </c>
      <c r="D65" s="13" t="s">
        <v>9</v>
      </c>
      <c r="E65" s="13" t="s">
        <v>48</v>
      </c>
      <c r="F65" s="13"/>
      <c r="G65" s="13" t="s">
        <v>129</v>
      </c>
      <c r="H65" s="14">
        <v>39662</v>
      </c>
      <c r="I65" s="13">
        <v>3300</v>
      </c>
      <c r="J65" s="13">
        <v>53</v>
      </c>
      <c r="L65" s="8"/>
    </row>
    <row r="66" spans="2:12" ht="12.75" customHeight="1">
      <c r="B66" s="12"/>
      <c r="C66" s="13">
        <v>5</v>
      </c>
      <c r="D66" s="13" t="s">
        <v>10</v>
      </c>
      <c r="E66" s="13" t="s">
        <v>40</v>
      </c>
      <c r="F66" s="13"/>
      <c r="G66" s="13" t="s">
        <v>149</v>
      </c>
      <c r="H66" s="14">
        <v>39662</v>
      </c>
      <c r="I66" s="13">
        <v>3750</v>
      </c>
      <c r="J66" s="13">
        <v>57</v>
      </c>
      <c r="L66" s="8"/>
    </row>
    <row r="67" spans="2:12" ht="12.75" customHeight="1">
      <c r="B67" s="12"/>
      <c r="C67" s="13">
        <v>5</v>
      </c>
      <c r="D67" s="13" t="s">
        <v>9</v>
      </c>
      <c r="E67" s="13" t="s">
        <v>31</v>
      </c>
      <c r="F67" s="13"/>
      <c r="G67" s="13" t="s">
        <v>138</v>
      </c>
      <c r="H67" s="14">
        <v>39659</v>
      </c>
      <c r="I67" s="13">
        <v>3000</v>
      </c>
      <c r="J67" s="13">
        <v>54</v>
      </c>
      <c r="L67" s="8"/>
    </row>
    <row r="68" spans="2:12" ht="12.75" customHeight="1">
      <c r="B68" s="12"/>
      <c r="C68" s="13">
        <v>5</v>
      </c>
      <c r="D68" s="13" t="s">
        <v>9</v>
      </c>
      <c r="E68" s="13" t="s">
        <v>26</v>
      </c>
      <c r="F68" s="13"/>
      <c r="G68" s="13" t="s">
        <v>137</v>
      </c>
      <c r="H68" s="14">
        <v>39664</v>
      </c>
      <c r="I68" s="13">
        <v>3350</v>
      </c>
      <c r="J68" s="13">
        <v>51</v>
      </c>
      <c r="L68" s="8"/>
    </row>
    <row r="69" spans="2:12" ht="12.75" customHeight="1">
      <c r="B69" s="12"/>
      <c r="C69" s="13">
        <v>5</v>
      </c>
      <c r="D69" s="13" t="s">
        <v>9</v>
      </c>
      <c r="E69" s="13" t="s">
        <v>36</v>
      </c>
      <c r="F69" s="13"/>
      <c r="G69" s="13" t="s">
        <v>134</v>
      </c>
      <c r="H69" s="14">
        <v>39660</v>
      </c>
      <c r="I69" s="13">
        <v>3300</v>
      </c>
      <c r="J69" s="13">
        <v>53</v>
      </c>
      <c r="L69" s="8"/>
    </row>
    <row r="70" spans="2:12" ht="12.75" customHeight="1">
      <c r="B70" s="12"/>
      <c r="C70" s="13">
        <v>6</v>
      </c>
      <c r="D70" s="13" t="s">
        <v>10</v>
      </c>
      <c r="E70" s="13" t="s">
        <v>102</v>
      </c>
      <c r="F70" s="13"/>
      <c r="G70" s="13" t="s">
        <v>141</v>
      </c>
      <c r="H70" s="14">
        <v>39650</v>
      </c>
      <c r="I70" s="13">
        <v>3460</v>
      </c>
      <c r="J70" s="13">
        <v>54</v>
      </c>
      <c r="L70" s="8"/>
    </row>
    <row r="71" spans="2:12" ht="12.75" customHeight="1">
      <c r="B71" s="12"/>
      <c r="C71" s="13">
        <v>6</v>
      </c>
      <c r="D71" s="13" t="s">
        <v>9</v>
      </c>
      <c r="E71" s="13" t="s">
        <v>56</v>
      </c>
      <c r="F71" s="13"/>
      <c r="G71" s="13" t="s">
        <v>137</v>
      </c>
      <c r="H71" s="14">
        <v>39649</v>
      </c>
      <c r="I71" s="13">
        <v>3450</v>
      </c>
      <c r="J71" s="13">
        <v>58</v>
      </c>
      <c r="L71" s="8"/>
    </row>
    <row r="72" spans="2:12" ht="12.75" customHeight="1">
      <c r="B72" s="12"/>
      <c r="C72" s="13">
        <v>6</v>
      </c>
      <c r="D72" s="13" t="s">
        <v>9</v>
      </c>
      <c r="E72" s="13" t="s">
        <v>55</v>
      </c>
      <c r="F72" s="13"/>
      <c r="G72" s="13" t="s">
        <v>136</v>
      </c>
      <c r="H72" s="14">
        <v>39653</v>
      </c>
      <c r="I72" s="13">
        <v>2870</v>
      </c>
      <c r="J72" s="13">
        <v>51</v>
      </c>
      <c r="L72" s="8"/>
    </row>
    <row r="73" spans="2:12" ht="12.75" customHeight="1">
      <c r="B73" s="12"/>
      <c r="C73" s="13">
        <v>6</v>
      </c>
      <c r="D73" s="13" t="s">
        <v>10</v>
      </c>
      <c r="E73" s="13" t="s">
        <v>109</v>
      </c>
      <c r="F73" s="13"/>
      <c r="G73" s="13" t="s">
        <v>127</v>
      </c>
      <c r="H73" s="14">
        <v>39651</v>
      </c>
      <c r="I73" s="13">
        <v>3670</v>
      </c>
      <c r="J73" s="13">
        <v>58</v>
      </c>
      <c r="L73" s="8"/>
    </row>
    <row r="74" spans="2:12" ht="12.75" customHeight="1">
      <c r="B74" s="12"/>
      <c r="C74" s="13">
        <v>6</v>
      </c>
      <c r="D74" s="13" t="s">
        <v>10</v>
      </c>
      <c r="E74" s="13" t="s">
        <v>21</v>
      </c>
      <c r="F74" s="13"/>
      <c r="G74" s="13" t="s">
        <v>131</v>
      </c>
      <c r="H74" s="14">
        <v>39651</v>
      </c>
      <c r="I74" s="13">
        <v>3110</v>
      </c>
      <c r="J74" s="13">
        <v>56</v>
      </c>
      <c r="L74" s="8"/>
    </row>
    <row r="75" spans="2:12" ht="12.75" customHeight="1">
      <c r="B75" s="12"/>
      <c r="C75" s="13">
        <v>6</v>
      </c>
      <c r="D75" s="13" t="s">
        <v>9</v>
      </c>
      <c r="E75" s="13" t="s">
        <v>48</v>
      </c>
      <c r="F75" s="13"/>
      <c r="G75" s="13" t="s">
        <v>140</v>
      </c>
      <c r="H75" s="14">
        <v>39652</v>
      </c>
      <c r="I75" s="13">
        <v>3330</v>
      </c>
      <c r="J75" s="13">
        <v>57</v>
      </c>
      <c r="L75" s="8"/>
    </row>
    <row r="76" spans="2:12" ht="12.75" customHeight="1">
      <c r="B76" s="12"/>
      <c r="C76" s="13">
        <v>6</v>
      </c>
      <c r="D76" s="13" t="s">
        <v>10</v>
      </c>
      <c r="E76" s="13" t="s">
        <v>122</v>
      </c>
      <c r="F76" s="13"/>
      <c r="G76" s="13" t="s">
        <v>132</v>
      </c>
      <c r="H76" s="14">
        <v>39649</v>
      </c>
      <c r="I76" s="13">
        <v>3630</v>
      </c>
      <c r="J76" s="13">
        <v>57</v>
      </c>
      <c r="L76" s="8"/>
    </row>
    <row r="77" spans="2:12" ht="12.75" customHeight="1">
      <c r="B77" s="12"/>
      <c r="C77" s="13">
        <v>6</v>
      </c>
      <c r="D77" s="13" t="s">
        <v>10</v>
      </c>
      <c r="E77" s="13" t="s">
        <v>59</v>
      </c>
      <c r="F77" s="13"/>
      <c r="G77" s="13" t="s">
        <v>131</v>
      </c>
      <c r="H77" s="14">
        <v>39648</v>
      </c>
      <c r="I77" s="13">
        <v>3770</v>
      </c>
      <c r="J77" s="13">
        <v>56</v>
      </c>
      <c r="L77" s="8"/>
    </row>
    <row r="78" spans="2:12" ht="12.75" customHeight="1">
      <c r="B78" s="12"/>
      <c r="C78" s="13">
        <v>6</v>
      </c>
      <c r="D78" s="13" t="s">
        <v>9</v>
      </c>
      <c r="E78" s="13" t="s">
        <v>81</v>
      </c>
      <c r="F78" s="13"/>
      <c r="G78" s="13" t="s">
        <v>134</v>
      </c>
      <c r="H78" s="14">
        <v>39649</v>
      </c>
      <c r="I78" s="13">
        <v>3180</v>
      </c>
      <c r="J78" s="13">
        <v>53</v>
      </c>
      <c r="L78" s="8"/>
    </row>
    <row r="79" spans="2:12" ht="12.75" customHeight="1">
      <c r="B79" s="12"/>
      <c r="C79" s="13">
        <v>6</v>
      </c>
      <c r="D79" s="13" t="s">
        <v>9</v>
      </c>
      <c r="E79" s="13" t="s">
        <v>16</v>
      </c>
      <c r="F79" s="13"/>
      <c r="G79" s="13" t="s">
        <v>127</v>
      </c>
      <c r="H79" s="14">
        <v>39652</v>
      </c>
      <c r="I79" s="13">
        <v>2720</v>
      </c>
      <c r="J79" s="13">
        <v>52</v>
      </c>
      <c r="L79" s="8"/>
    </row>
    <row r="80" spans="2:12" ht="12.75" customHeight="1">
      <c r="B80" s="12"/>
      <c r="C80" s="13">
        <v>6</v>
      </c>
      <c r="D80" s="13" t="s">
        <v>10</v>
      </c>
      <c r="E80" s="13" t="s">
        <v>40</v>
      </c>
      <c r="F80" s="13"/>
      <c r="G80" s="13" t="s">
        <v>136</v>
      </c>
      <c r="H80" s="14">
        <v>39647</v>
      </c>
      <c r="I80" s="13">
        <v>3580</v>
      </c>
      <c r="J80" s="13">
        <v>57</v>
      </c>
      <c r="L80" s="8"/>
    </row>
    <row r="81" spans="2:12" ht="12.75" customHeight="1">
      <c r="B81" s="12"/>
      <c r="C81" s="13">
        <v>6</v>
      </c>
      <c r="D81" s="13" t="s">
        <v>9</v>
      </c>
      <c r="E81" s="13" t="s">
        <v>123</v>
      </c>
      <c r="F81" s="13"/>
      <c r="G81" s="13" t="s">
        <v>132</v>
      </c>
      <c r="H81" s="14">
        <v>39644</v>
      </c>
      <c r="I81" s="13">
        <v>1880</v>
      </c>
      <c r="J81" s="13">
        <v>50</v>
      </c>
      <c r="L81" s="8"/>
    </row>
    <row r="82" spans="2:12" ht="12.75" customHeight="1">
      <c r="B82" s="12"/>
      <c r="C82" s="13">
        <v>6</v>
      </c>
      <c r="D82" s="13" t="s">
        <v>10</v>
      </c>
      <c r="E82" s="13" t="s">
        <v>67</v>
      </c>
      <c r="F82" s="13"/>
      <c r="G82" s="13" t="s">
        <v>135</v>
      </c>
      <c r="H82" s="14">
        <v>39648</v>
      </c>
      <c r="I82" s="13">
        <v>3720</v>
      </c>
      <c r="J82" s="13">
        <v>58</v>
      </c>
      <c r="L82" s="8"/>
    </row>
    <row r="83" spans="2:12" ht="12.75" customHeight="1">
      <c r="B83" s="12"/>
      <c r="C83" s="13">
        <v>6</v>
      </c>
      <c r="D83" s="13" t="s">
        <v>9</v>
      </c>
      <c r="E83" s="13" t="s">
        <v>26</v>
      </c>
      <c r="F83" s="13"/>
      <c r="G83" s="13" t="s">
        <v>137</v>
      </c>
      <c r="H83" s="14">
        <v>39649</v>
      </c>
      <c r="I83" s="13">
        <v>2800</v>
      </c>
      <c r="J83" s="13">
        <v>54</v>
      </c>
      <c r="L83" s="8"/>
    </row>
    <row r="84" spans="2:12" ht="12.75" customHeight="1">
      <c r="B84" s="12"/>
      <c r="C84" s="13">
        <v>6</v>
      </c>
      <c r="D84" s="13" t="s">
        <v>9</v>
      </c>
      <c r="E84" s="13" t="s">
        <v>64</v>
      </c>
      <c r="F84" s="13"/>
      <c r="G84" s="13" t="s">
        <v>132</v>
      </c>
      <c r="H84" s="14">
        <v>39652</v>
      </c>
      <c r="I84" s="13">
        <v>3460</v>
      </c>
      <c r="J84" s="13">
        <v>55</v>
      </c>
      <c r="L84" s="8"/>
    </row>
    <row r="85" spans="2:12" ht="12.75" customHeight="1">
      <c r="B85" s="12"/>
      <c r="C85" s="13">
        <v>7</v>
      </c>
      <c r="D85" s="13" t="s">
        <v>9</v>
      </c>
      <c r="E85" s="13" t="s">
        <v>56</v>
      </c>
      <c r="F85" s="13"/>
      <c r="G85" s="13" t="s">
        <v>142</v>
      </c>
      <c r="H85" s="14">
        <v>39653</v>
      </c>
      <c r="I85" s="13">
        <v>2500</v>
      </c>
      <c r="J85" s="13">
        <v>52</v>
      </c>
      <c r="L85" s="8"/>
    </row>
    <row r="86" spans="2:12" ht="12.75" customHeight="1">
      <c r="B86" s="12"/>
      <c r="C86" s="13">
        <v>7</v>
      </c>
      <c r="D86" s="13" t="s">
        <v>10</v>
      </c>
      <c r="E86" s="13" t="s">
        <v>116</v>
      </c>
      <c r="F86" s="13"/>
      <c r="G86" s="13" t="s">
        <v>150</v>
      </c>
      <c r="H86" s="14">
        <v>39653</v>
      </c>
      <c r="I86" s="13">
        <v>3040</v>
      </c>
      <c r="J86" s="13">
        <v>54</v>
      </c>
      <c r="L86" s="8"/>
    </row>
    <row r="87" spans="2:12" ht="12.75" customHeight="1">
      <c r="B87" s="12"/>
      <c r="C87" s="13">
        <v>7</v>
      </c>
      <c r="D87" s="13" t="s">
        <v>10</v>
      </c>
      <c r="E87" s="13" t="s">
        <v>119</v>
      </c>
      <c r="F87" s="13"/>
      <c r="G87" s="13" t="s">
        <v>131</v>
      </c>
      <c r="H87" s="14">
        <v>39648</v>
      </c>
      <c r="I87" s="13">
        <v>3370</v>
      </c>
      <c r="J87" s="13">
        <v>57</v>
      </c>
      <c r="L87" s="8"/>
    </row>
    <row r="88" spans="2:12" ht="12.75" customHeight="1">
      <c r="B88" s="12"/>
      <c r="C88" s="13">
        <v>7</v>
      </c>
      <c r="D88" s="13" t="s">
        <v>9</v>
      </c>
      <c r="E88" s="13" t="s">
        <v>93</v>
      </c>
      <c r="F88" s="13"/>
      <c r="G88" s="13" t="s">
        <v>142</v>
      </c>
      <c r="H88" s="14">
        <v>39652</v>
      </c>
      <c r="I88" s="13">
        <v>3200</v>
      </c>
      <c r="J88" s="13">
        <v>55</v>
      </c>
      <c r="L88" s="8"/>
    </row>
    <row r="89" spans="2:12" ht="12.75" customHeight="1">
      <c r="B89" s="12"/>
      <c r="C89" s="13">
        <v>7</v>
      </c>
      <c r="D89" s="13" t="s">
        <v>10</v>
      </c>
      <c r="E89" s="13" t="s">
        <v>122</v>
      </c>
      <c r="F89" s="13"/>
      <c r="G89" s="13" t="s">
        <v>131</v>
      </c>
      <c r="H89" s="14">
        <v>39651</v>
      </c>
      <c r="I89" s="13">
        <v>4280</v>
      </c>
      <c r="J89" s="13">
        <v>59</v>
      </c>
      <c r="L89" s="8"/>
    </row>
    <row r="90" spans="2:12" ht="12.75" customHeight="1">
      <c r="B90" s="12"/>
      <c r="C90" s="13">
        <v>7</v>
      </c>
      <c r="D90" s="13" t="s">
        <v>10</v>
      </c>
      <c r="E90" s="13" t="s">
        <v>110</v>
      </c>
      <c r="F90" s="13"/>
      <c r="G90" s="13" t="s">
        <v>131</v>
      </c>
      <c r="H90" s="14">
        <v>39648</v>
      </c>
      <c r="I90" s="13">
        <v>4340</v>
      </c>
      <c r="J90" s="13">
        <v>60</v>
      </c>
      <c r="L90" s="8"/>
    </row>
    <row r="91" spans="2:12" ht="12.75" customHeight="1">
      <c r="B91" s="12"/>
      <c r="C91" s="13">
        <v>7</v>
      </c>
      <c r="D91" s="13" t="s">
        <v>10</v>
      </c>
      <c r="E91" s="13" t="s">
        <v>33</v>
      </c>
      <c r="F91" s="13" t="s">
        <v>117</v>
      </c>
      <c r="G91" s="13" t="s">
        <v>140</v>
      </c>
      <c r="H91" s="14">
        <v>39647</v>
      </c>
      <c r="I91" s="13">
        <v>3476</v>
      </c>
      <c r="J91" s="13">
        <v>60</v>
      </c>
      <c r="L91" s="8"/>
    </row>
    <row r="92" spans="2:12" ht="12.75" customHeight="1">
      <c r="B92" s="12"/>
      <c r="C92" s="13">
        <v>7</v>
      </c>
      <c r="D92" s="13" t="s">
        <v>9</v>
      </c>
      <c r="E92" s="13" t="s">
        <v>113</v>
      </c>
      <c r="F92" s="13" t="s">
        <v>11</v>
      </c>
      <c r="G92" s="13" t="s">
        <v>147</v>
      </c>
      <c r="H92" s="14">
        <v>39650</v>
      </c>
      <c r="I92" s="13">
        <v>3400</v>
      </c>
      <c r="J92" s="13">
        <v>58</v>
      </c>
      <c r="L92" s="8"/>
    </row>
    <row r="93" spans="2:12" ht="12.75" customHeight="1">
      <c r="B93" s="12"/>
      <c r="C93" s="13">
        <v>7</v>
      </c>
      <c r="D93" s="13" t="s">
        <v>9</v>
      </c>
      <c r="E93" s="13" t="s">
        <v>79</v>
      </c>
      <c r="F93" s="13"/>
      <c r="G93" s="13" t="s">
        <v>131</v>
      </c>
      <c r="H93" s="14">
        <v>39649</v>
      </c>
      <c r="I93" s="13">
        <v>4740</v>
      </c>
      <c r="J93" s="13">
        <v>65</v>
      </c>
      <c r="L93" s="8"/>
    </row>
    <row r="94" spans="2:12" ht="12.75" customHeight="1">
      <c r="B94" s="12"/>
      <c r="C94" s="13">
        <v>7</v>
      </c>
      <c r="D94" s="13" t="s">
        <v>10</v>
      </c>
      <c r="E94" s="13" t="s">
        <v>30</v>
      </c>
      <c r="F94" s="13"/>
      <c r="G94" s="13" t="s">
        <v>132</v>
      </c>
      <c r="H94" s="14">
        <v>39650</v>
      </c>
      <c r="I94" s="13">
        <v>3420</v>
      </c>
      <c r="J94" s="13">
        <v>56</v>
      </c>
      <c r="L94" s="8"/>
    </row>
    <row r="95" spans="2:12" ht="12.75" customHeight="1">
      <c r="B95" s="12"/>
      <c r="C95" s="13">
        <v>7</v>
      </c>
      <c r="D95" s="13" t="s">
        <v>10</v>
      </c>
      <c r="E95" s="13" t="s">
        <v>41</v>
      </c>
      <c r="F95" s="13"/>
      <c r="G95" s="13" t="s">
        <v>132</v>
      </c>
      <c r="H95" s="14">
        <v>39654</v>
      </c>
      <c r="I95" s="13">
        <v>3450</v>
      </c>
      <c r="J95" s="13">
        <v>58</v>
      </c>
      <c r="L95" s="8"/>
    </row>
    <row r="96" spans="2:12" ht="12.75" customHeight="1">
      <c r="B96" s="12"/>
      <c r="C96" s="13">
        <v>7</v>
      </c>
      <c r="D96" s="13" t="s">
        <v>9</v>
      </c>
      <c r="E96" s="13" t="s">
        <v>46</v>
      </c>
      <c r="F96" s="13"/>
      <c r="G96" s="13" t="s">
        <v>140</v>
      </c>
      <c r="H96" s="14">
        <v>39648</v>
      </c>
      <c r="I96" s="13">
        <v>2640</v>
      </c>
      <c r="J96" s="13">
        <v>54</v>
      </c>
      <c r="L96" s="8"/>
    </row>
    <row r="97" spans="2:12" ht="12.75" customHeight="1">
      <c r="B97" s="12"/>
      <c r="C97" s="13">
        <v>7</v>
      </c>
      <c r="D97" s="13" t="s">
        <v>9</v>
      </c>
      <c r="E97" s="13" t="s">
        <v>120</v>
      </c>
      <c r="F97" s="13"/>
      <c r="G97" s="13" t="s">
        <v>132</v>
      </c>
      <c r="H97" s="14">
        <v>39653</v>
      </c>
      <c r="I97" s="13">
        <v>2940</v>
      </c>
      <c r="J97" s="13">
        <v>53</v>
      </c>
      <c r="L97" s="8"/>
    </row>
    <row r="98" spans="2:12" ht="12.75" customHeight="1">
      <c r="B98" s="12"/>
      <c r="C98" s="13">
        <v>7</v>
      </c>
      <c r="D98" s="13" t="s">
        <v>9</v>
      </c>
      <c r="E98" s="13" t="s">
        <v>35</v>
      </c>
      <c r="F98" s="13"/>
      <c r="G98" s="13" t="s">
        <v>140</v>
      </c>
      <c r="H98" s="14">
        <v>39652</v>
      </c>
      <c r="I98" s="13">
        <v>3600</v>
      </c>
      <c r="J98" s="13">
        <v>56</v>
      </c>
      <c r="L98" s="8"/>
    </row>
    <row r="99" spans="2:12" ht="12.75" customHeight="1">
      <c r="B99" s="12"/>
      <c r="C99" s="13">
        <v>7</v>
      </c>
      <c r="D99" s="13" t="s">
        <v>10</v>
      </c>
      <c r="E99" s="13" t="s">
        <v>90</v>
      </c>
      <c r="F99" s="13"/>
      <c r="G99" s="13" t="s">
        <v>136</v>
      </c>
      <c r="H99" s="14">
        <v>39648</v>
      </c>
      <c r="I99" s="13">
        <v>3220</v>
      </c>
      <c r="J99" s="13">
        <v>55</v>
      </c>
      <c r="L99" s="8"/>
    </row>
    <row r="100" spans="2:12" ht="12.75" customHeight="1">
      <c r="B100" s="12"/>
      <c r="C100" s="13">
        <v>7</v>
      </c>
      <c r="D100" s="13" t="s">
        <v>10</v>
      </c>
      <c r="E100" s="13" t="s">
        <v>98</v>
      </c>
      <c r="F100" s="13"/>
      <c r="G100" s="13" t="s">
        <v>136</v>
      </c>
      <c r="H100" s="14">
        <v>39641</v>
      </c>
      <c r="I100" s="13">
        <v>3550</v>
      </c>
      <c r="J100" s="13">
        <v>56</v>
      </c>
      <c r="L100" s="8"/>
    </row>
    <row r="101" spans="2:12" ht="12.75" customHeight="1">
      <c r="B101" s="12"/>
      <c r="C101" s="13">
        <v>7</v>
      </c>
      <c r="D101" s="13" t="s">
        <v>10</v>
      </c>
      <c r="E101" s="13" t="s">
        <v>118</v>
      </c>
      <c r="F101" s="13"/>
      <c r="G101" s="13" t="s">
        <v>149</v>
      </c>
      <c r="H101" s="14">
        <v>39647</v>
      </c>
      <c r="I101" s="13">
        <v>3400</v>
      </c>
      <c r="J101" s="13">
        <v>58</v>
      </c>
      <c r="L101" s="8"/>
    </row>
    <row r="102" spans="2:12" ht="12.75" customHeight="1">
      <c r="B102" s="12"/>
      <c r="C102" s="13">
        <v>7</v>
      </c>
      <c r="D102" s="13" t="s">
        <v>10</v>
      </c>
      <c r="E102" s="13" t="s">
        <v>82</v>
      </c>
      <c r="F102" s="13"/>
      <c r="G102" s="13" t="s">
        <v>129</v>
      </c>
      <c r="H102" s="14">
        <v>39654</v>
      </c>
      <c r="I102" s="13">
        <v>3660</v>
      </c>
      <c r="J102" s="13">
        <v>56</v>
      </c>
      <c r="L102" s="8"/>
    </row>
    <row r="103" spans="2:12" ht="12.75" customHeight="1">
      <c r="B103" s="12"/>
      <c r="C103" s="13">
        <v>7</v>
      </c>
      <c r="D103" s="13" t="s">
        <v>9</v>
      </c>
      <c r="E103" s="13" t="s">
        <v>26</v>
      </c>
      <c r="F103" s="13" t="s">
        <v>121</v>
      </c>
      <c r="G103" s="13" t="s">
        <v>140</v>
      </c>
      <c r="H103" s="14">
        <v>39653</v>
      </c>
      <c r="I103" s="13">
        <v>3620</v>
      </c>
      <c r="J103" s="13">
        <v>56</v>
      </c>
      <c r="L103" s="8"/>
    </row>
    <row r="104" spans="2:12" ht="12.75" customHeight="1">
      <c r="B104" s="12"/>
      <c r="C104" s="13">
        <v>7</v>
      </c>
      <c r="D104" s="13" t="s">
        <v>10</v>
      </c>
      <c r="E104" s="13"/>
      <c r="F104" s="13"/>
      <c r="G104" s="13" t="s">
        <v>127</v>
      </c>
      <c r="H104" s="14">
        <v>39648</v>
      </c>
      <c r="I104" s="13">
        <v>3500</v>
      </c>
      <c r="J104" s="13">
        <v>57</v>
      </c>
      <c r="L104" s="8"/>
    </row>
    <row r="105" spans="2:12" ht="12.75" customHeight="1">
      <c r="B105" s="12"/>
      <c r="C105" s="13">
        <v>8</v>
      </c>
      <c r="D105" s="13" t="s">
        <v>10</v>
      </c>
      <c r="E105" s="13" t="s">
        <v>39</v>
      </c>
      <c r="F105" s="13"/>
      <c r="G105" s="13" t="s">
        <v>135</v>
      </c>
      <c r="H105" s="14">
        <v>39652</v>
      </c>
      <c r="I105" s="13"/>
      <c r="J105" s="13">
        <v>53</v>
      </c>
      <c r="L105" s="8"/>
    </row>
    <row r="106" spans="2:12" ht="12.75" customHeight="1">
      <c r="B106" s="12"/>
      <c r="C106" s="13">
        <v>8</v>
      </c>
      <c r="D106" s="13" t="s">
        <v>10</v>
      </c>
      <c r="E106" s="13" t="s">
        <v>23</v>
      </c>
      <c r="F106" s="13"/>
      <c r="G106" s="13" t="s">
        <v>132</v>
      </c>
      <c r="H106" s="14">
        <v>39652</v>
      </c>
      <c r="I106" s="13">
        <v>3620</v>
      </c>
      <c r="J106" s="13">
        <v>54</v>
      </c>
      <c r="L106" s="8"/>
    </row>
    <row r="107" spans="2:12" ht="12.75" customHeight="1">
      <c r="B107" s="12"/>
      <c r="C107" s="13">
        <v>8</v>
      </c>
      <c r="D107" s="13" t="s">
        <v>9</v>
      </c>
      <c r="E107" s="13" t="s">
        <v>53</v>
      </c>
      <c r="F107" s="13"/>
      <c r="G107" s="13" t="s">
        <v>135</v>
      </c>
      <c r="H107" s="14">
        <v>39645</v>
      </c>
      <c r="I107" s="13">
        <v>2350</v>
      </c>
      <c r="J107" s="13">
        <v>49</v>
      </c>
      <c r="L107" s="8"/>
    </row>
    <row r="108" spans="2:12" ht="12.75" customHeight="1">
      <c r="B108" s="12"/>
      <c r="C108" s="13">
        <v>8</v>
      </c>
      <c r="D108" s="13" t="s">
        <v>9</v>
      </c>
      <c r="E108" s="13" t="s">
        <v>53</v>
      </c>
      <c r="F108" s="13" t="s">
        <v>25</v>
      </c>
      <c r="G108" s="13" t="s">
        <v>127</v>
      </c>
      <c r="H108" s="14">
        <v>39648</v>
      </c>
      <c r="I108" s="13">
        <v>3450</v>
      </c>
      <c r="J108" s="13">
        <v>55</v>
      </c>
      <c r="L108" s="8"/>
    </row>
    <row r="109" spans="2:12" ht="12.75" customHeight="1">
      <c r="B109" s="12"/>
      <c r="C109" s="13">
        <v>8</v>
      </c>
      <c r="D109" s="13" t="s">
        <v>9</v>
      </c>
      <c r="E109" s="13" t="s">
        <v>75</v>
      </c>
      <c r="F109" s="13"/>
      <c r="G109" s="13" t="s">
        <v>140</v>
      </c>
      <c r="H109" s="14">
        <v>39653</v>
      </c>
      <c r="I109" s="13">
        <v>4150</v>
      </c>
      <c r="J109" s="13">
        <v>56</v>
      </c>
      <c r="L109" s="8"/>
    </row>
    <row r="110" spans="2:12" ht="12.75" customHeight="1">
      <c r="B110" s="12"/>
      <c r="C110" s="13">
        <v>8</v>
      </c>
      <c r="D110" s="13" t="s">
        <v>9</v>
      </c>
      <c r="E110" s="13" t="s">
        <v>56</v>
      </c>
      <c r="F110" s="13" t="s">
        <v>55</v>
      </c>
      <c r="G110" s="13" t="s">
        <v>132</v>
      </c>
      <c r="H110" s="14">
        <v>39648</v>
      </c>
      <c r="I110" s="13">
        <v>3390</v>
      </c>
      <c r="J110" s="13">
        <v>54</v>
      </c>
      <c r="L110" s="8"/>
    </row>
    <row r="111" spans="2:12" ht="12.75" customHeight="1">
      <c r="B111" s="12"/>
      <c r="C111" s="13">
        <v>8</v>
      </c>
      <c r="D111" s="13" t="s">
        <v>9</v>
      </c>
      <c r="E111" s="13" t="s">
        <v>71</v>
      </c>
      <c r="F111" s="13"/>
      <c r="G111" s="13" t="s">
        <v>132</v>
      </c>
      <c r="H111" s="14">
        <v>39652</v>
      </c>
      <c r="I111" s="13">
        <v>4100</v>
      </c>
      <c r="J111" s="13">
        <v>55</v>
      </c>
      <c r="L111" s="8"/>
    </row>
    <row r="112" spans="2:12" ht="12.75" customHeight="1">
      <c r="B112" s="12"/>
      <c r="C112" s="13">
        <v>8</v>
      </c>
      <c r="D112" s="13" t="s">
        <v>10</v>
      </c>
      <c r="E112" s="13" t="s">
        <v>12</v>
      </c>
      <c r="F112" s="13"/>
      <c r="G112" s="13" t="s">
        <v>132</v>
      </c>
      <c r="H112" s="14">
        <v>39650</v>
      </c>
      <c r="I112" s="13">
        <v>3090</v>
      </c>
      <c r="J112" s="13">
        <v>49</v>
      </c>
      <c r="L112" s="8"/>
    </row>
    <row r="113" spans="2:12" ht="12.75" customHeight="1">
      <c r="B113" s="12"/>
      <c r="C113" s="13">
        <v>8</v>
      </c>
      <c r="D113" s="13" t="s">
        <v>9</v>
      </c>
      <c r="E113" s="13" t="s">
        <v>66</v>
      </c>
      <c r="F113" s="13"/>
      <c r="G113" s="13" t="s">
        <v>128</v>
      </c>
      <c r="H113" s="14">
        <v>39650</v>
      </c>
      <c r="I113" s="13">
        <v>4710</v>
      </c>
      <c r="J113" s="13">
        <v>58</v>
      </c>
      <c r="L113" s="8"/>
    </row>
    <row r="114" spans="2:12" ht="12.75" customHeight="1">
      <c r="B114" s="12"/>
      <c r="C114" s="13">
        <v>8</v>
      </c>
      <c r="D114" s="13" t="s">
        <v>10</v>
      </c>
      <c r="E114" s="13" t="s">
        <v>60</v>
      </c>
      <c r="F114" s="13" t="s">
        <v>13</v>
      </c>
      <c r="G114" s="13" t="s">
        <v>132</v>
      </c>
      <c r="H114" s="14">
        <v>39649</v>
      </c>
      <c r="I114" s="13">
        <v>3540</v>
      </c>
      <c r="J114" s="13">
        <v>54</v>
      </c>
      <c r="L114" s="8"/>
    </row>
    <row r="115" spans="2:12" ht="12.75" customHeight="1">
      <c r="B115" s="12"/>
      <c r="C115" s="13">
        <v>8</v>
      </c>
      <c r="D115" s="13" t="s">
        <v>10</v>
      </c>
      <c r="E115" s="13" t="s">
        <v>76</v>
      </c>
      <c r="F115" s="13"/>
      <c r="G115" s="13" t="s">
        <v>126</v>
      </c>
      <c r="H115" s="14">
        <v>39653</v>
      </c>
      <c r="I115" s="13">
        <v>2600</v>
      </c>
      <c r="J115" s="13">
        <v>54</v>
      </c>
      <c r="L115" s="8"/>
    </row>
    <row r="116" spans="2:12" ht="12.75" customHeight="1">
      <c r="B116" s="12"/>
      <c r="C116" s="13">
        <v>8</v>
      </c>
      <c r="D116" s="13" t="s">
        <v>10</v>
      </c>
      <c r="E116" s="13" t="s">
        <v>80</v>
      </c>
      <c r="F116" s="13"/>
      <c r="G116" s="13" t="s">
        <v>133</v>
      </c>
      <c r="H116" s="14">
        <v>39654</v>
      </c>
      <c r="I116" s="13">
        <v>4350</v>
      </c>
      <c r="J116" s="13">
        <v>62</v>
      </c>
      <c r="L116" s="8"/>
    </row>
    <row r="117" spans="2:12" ht="12.75" customHeight="1">
      <c r="B117" s="12"/>
      <c r="C117" s="13">
        <v>8</v>
      </c>
      <c r="D117" s="13" t="s">
        <v>9</v>
      </c>
      <c r="E117" s="13" t="s">
        <v>42</v>
      </c>
      <c r="F117" s="13"/>
      <c r="G117" s="13" t="s">
        <v>132</v>
      </c>
      <c r="H117" s="14">
        <v>39648</v>
      </c>
      <c r="I117" s="13">
        <v>3290</v>
      </c>
      <c r="J117" s="13">
        <v>55</v>
      </c>
      <c r="L117" s="8"/>
    </row>
    <row r="118" spans="2:12" ht="12.75" customHeight="1">
      <c r="B118" s="12"/>
      <c r="C118" s="13">
        <v>8</v>
      </c>
      <c r="D118" s="13"/>
      <c r="E118" s="13" t="s">
        <v>65</v>
      </c>
      <c r="F118" s="13"/>
      <c r="G118" s="13" t="s">
        <v>129</v>
      </c>
      <c r="H118" s="14">
        <v>39648</v>
      </c>
      <c r="I118" s="13">
        <v>3400</v>
      </c>
      <c r="J118" s="13">
        <v>56</v>
      </c>
      <c r="L118" s="8"/>
    </row>
    <row r="119" spans="2:12" ht="12.75" customHeight="1">
      <c r="B119" s="12"/>
      <c r="C119" s="13">
        <v>8</v>
      </c>
      <c r="D119" s="13" t="s">
        <v>10</v>
      </c>
      <c r="E119" s="13" t="s">
        <v>63</v>
      </c>
      <c r="F119" s="13"/>
      <c r="G119" s="13" t="s">
        <v>137</v>
      </c>
      <c r="H119" s="14">
        <v>39649</v>
      </c>
      <c r="I119" s="13">
        <v>4500</v>
      </c>
      <c r="J119" s="13">
        <v>58</v>
      </c>
      <c r="L119" s="8"/>
    </row>
    <row r="120" spans="2:12" ht="12.75" customHeight="1">
      <c r="B120" s="12"/>
      <c r="C120" s="13">
        <v>8</v>
      </c>
      <c r="D120" s="13" t="s">
        <v>10</v>
      </c>
      <c r="E120" s="13" t="s">
        <v>18</v>
      </c>
      <c r="F120" s="13"/>
      <c r="G120" s="13" t="s">
        <v>140</v>
      </c>
      <c r="H120" s="14">
        <v>39648</v>
      </c>
      <c r="I120" s="13">
        <v>3850</v>
      </c>
      <c r="J120" s="13">
        <v>56</v>
      </c>
      <c r="L120" s="8"/>
    </row>
    <row r="121" spans="2:12" ht="12.75" customHeight="1">
      <c r="B121" s="12"/>
      <c r="C121" s="13">
        <v>8</v>
      </c>
      <c r="D121" s="13" t="s">
        <v>10</v>
      </c>
      <c r="E121" s="13" t="s">
        <v>13</v>
      </c>
      <c r="F121" s="13" t="s">
        <v>40</v>
      </c>
      <c r="G121" s="13" t="s">
        <v>132</v>
      </c>
      <c r="H121" s="14">
        <v>39649</v>
      </c>
      <c r="I121" s="13">
        <v>3880</v>
      </c>
      <c r="J121" s="13">
        <v>58</v>
      </c>
      <c r="L121" s="8"/>
    </row>
    <row r="122" spans="2:12" ht="12.75" customHeight="1">
      <c r="B122" s="12"/>
      <c r="C122" s="13">
        <v>8</v>
      </c>
      <c r="D122" s="13" t="s">
        <v>9</v>
      </c>
      <c r="E122" s="13" t="s">
        <v>54</v>
      </c>
      <c r="F122" s="13"/>
      <c r="G122" s="13" t="s">
        <v>138</v>
      </c>
      <c r="H122" s="14">
        <v>39647</v>
      </c>
      <c r="I122" s="13">
        <v>3430</v>
      </c>
      <c r="J122" s="13">
        <v>55</v>
      </c>
      <c r="L122" s="8"/>
    </row>
    <row r="123" spans="2:12" ht="12.75" customHeight="1">
      <c r="B123" s="12"/>
      <c r="C123" s="13">
        <v>8</v>
      </c>
      <c r="D123" s="13" t="s">
        <v>9</v>
      </c>
      <c r="E123" s="13" t="s">
        <v>48</v>
      </c>
      <c r="F123" s="13"/>
      <c r="G123" s="13" t="s">
        <v>142</v>
      </c>
      <c r="H123" s="14">
        <v>39652</v>
      </c>
      <c r="I123" s="13">
        <v>3390</v>
      </c>
      <c r="J123" s="13">
        <v>54</v>
      </c>
      <c r="L123" s="8"/>
    </row>
    <row r="124" spans="2:12" ht="12.75" customHeight="1">
      <c r="B124" s="12"/>
      <c r="C124" s="13">
        <v>8</v>
      </c>
      <c r="D124" s="13" t="s">
        <v>9</v>
      </c>
      <c r="E124" s="13" t="s">
        <v>48</v>
      </c>
      <c r="F124" s="13"/>
      <c r="G124" s="13" t="s">
        <v>138</v>
      </c>
      <c r="H124" s="14">
        <v>39647</v>
      </c>
      <c r="I124" s="13">
        <v>3860</v>
      </c>
      <c r="J124" s="13">
        <v>56</v>
      </c>
      <c r="L124" s="8"/>
    </row>
    <row r="125" spans="2:12" ht="12.75" customHeight="1">
      <c r="B125" s="12"/>
      <c r="C125" s="13">
        <v>8</v>
      </c>
      <c r="D125" s="13" t="s">
        <v>10</v>
      </c>
      <c r="E125" s="13" t="s">
        <v>58</v>
      </c>
      <c r="F125" s="13"/>
      <c r="G125" s="13" t="s">
        <v>127</v>
      </c>
      <c r="H125" s="14">
        <v>39648</v>
      </c>
      <c r="I125" s="13">
        <v>4130</v>
      </c>
      <c r="J125" s="13">
        <v>56</v>
      </c>
      <c r="L125" s="8"/>
    </row>
    <row r="126" spans="2:12" ht="12.75" customHeight="1">
      <c r="B126" s="12"/>
      <c r="C126" s="13">
        <v>8</v>
      </c>
      <c r="D126" s="13" t="s">
        <v>10</v>
      </c>
      <c r="E126" s="13" t="s">
        <v>69</v>
      </c>
      <c r="F126" s="13"/>
      <c r="G126" s="13" t="s">
        <v>137</v>
      </c>
      <c r="H126" s="14">
        <v>39652</v>
      </c>
      <c r="I126" s="13">
        <v>3000</v>
      </c>
      <c r="J126" s="13">
        <v>50</v>
      </c>
      <c r="L126" s="8"/>
    </row>
    <row r="127" spans="2:12" ht="12.75" customHeight="1">
      <c r="B127" s="12"/>
      <c r="C127" s="13">
        <v>8</v>
      </c>
      <c r="D127" s="13" t="s">
        <v>10</v>
      </c>
      <c r="E127" s="13" t="s">
        <v>69</v>
      </c>
      <c r="F127" s="13"/>
      <c r="G127" s="13" t="s">
        <v>131</v>
      </c>
      <c r="H127" s="14">
        <v>39654</v>
      </c>
      <c r="I127" s="13">
        <v>3200</v>
      </c>
      <c r="J127" s="13">
        <v>56</v>
      </c>
      <c r="L127" s="8"/>
    </row>
    <row r="128" spans="2:12" ht="12.75" customHeight="1">
      <c r="B128" s="12"/>
      <c r="C128" s="13">
        <v>8</v>
      </c>
      <c r="D128" s="13" t="s">
        <v>10</v>
      </c>
      <c r="E128" s="13" t="s">
        <v>69</v>
      </c>
      <c r="F128" s="13"/>
      <c r="G128" s="13" t="s">
        <v>131</v>
      </c>
      <c r="H128" s="14">
        <v>39651</v>
      </c>
      <c r="I128" s="13">
        <v>3500</v>
      </c>
      <c r="J128" s="13">
        <v>56</v>
      </c>
      <c r="L128" s="8"/>
    </row>
    <row r="129" spans="2:12" ht="12.75" customHeight="1">
      <c r="B129" s="12"/>
      <c r="C129" s="13">
        <v>8</v>
      </c>
      <c r="D129" s="13" t="s">
        <v>10</v>
      </c>
      <c r="E129" s="13" t="s">
        <v>33</v>
      </c>
      <c r="F129" s="13"/>
      <c r="G129" s="13" t="s">
        <v>134</v>
      </c>
      <c r="H129" s="14">
        <v>39652</v>
      </c>
      <c r="I129" s="13">
        <v>3740</v>
      </c>
      <c r="J129" s="13">
        <v>54</v>
      </c>
      <c r="L129" s="8"/>
    </row>
    <row r="130" spans="2:12" ht="12.75" customHeight="1">
      <c r="B130" s="12"/>
      <c r="C130" s="13">
        <v>8</v>
      </c>
      <c r="D130" s="13" t="s">
        <v>9</v>
      </c>
      <c r="E130" s="13" t="s">
        <v>68</v>
      </c>
      <c r="F130" s="13"/>
      <c r="G130" s="13" t="s">
        <v>139</v>
      </c>
      <c r="H130" s="14">
        <v>39649</v>
      </c>
      <c r="I130" s="13">
        <v>3300</v>
      </c>
      <c r="J130" s="13">
        <v>52</v>
      </c>
      <c r="L130" s="8"/>
    </row>
    <row r="131" spans="2:12" ht="12.75" customHeight="1">
      <c r="B131" s="12"/>
      <c r="C131" s="13">
        <v>8</v>
      </c>
      <c r="D131" s="13" t="s">
        <v>9</v>
      </c>
      <c r="E131" s="13" t="s">
        <v>68</v>
      </c>
      <c r="F131" s="13"/>
      <c r="G131" s="13" t="s">
        <v>140</v>
      </c>
      <c r="H131" s="14">
        <v>39651</v>
      </c>
      <c r="I131" s="13">
        <v>3800</v>
      </c>
      <c r="J131" s="13">
        <v>55</v>
      </c>
      <c r="L131" s="8"/>
    </row>
    <row r="132" spans="2:12" ht="12.75" customHeight="1">
      <c r="B132" s="12"/>
      <c r="C132" s="13">
        <v>8</v>
      </c>
      <c r="D132" s="13" t="s">
        <v>9</v>
      </c>
      <c r="E132" s="13" t="s">
        <v>61</v>
      </c>
      <c r="F132" s="13" t="s">
        <v>62</v>
      </c>
      <c r="G132" s="13" t="s">
        <v>128</v>
      </c>
      <c r="H132" s="14">
        <v>39649</v>
      </c>
      <c r="I132" s="13">
        <v>3450</v>
      </c>
      <c r="J132" s="13">
        <v>53</v>
      </c>
      <c r="L132" s="8"/>
    </row>
    <row r="133" spans="2:12" ht="12.75" customHeight="1">
      <c r="B133" s="12"/>
      <c r="C133" s="13">
        <v>8</v>
      </c>
      <c r="D133" s="13" t="s">
        <v>9</v>
      </c>
      <c r="E133" s="13" t="s">
        <v>74</v>
      </c>
      <c r="F133" s="13" t="s">
        <v>73</v>
      </c>
      <c r="G133" s="13" t="s">
        <v>132</v>
      </c>
      <c r="H133" s="14">
        <v>39649</v>
      </c>
      <c r="I133" s="13">
        <v>4220</v>
      </c>
      <c r="J133" s="13">
        <v>57</v>
      </c>
      <c r="L133" s="8"/>
    </row>
    <row r="134" spans="2:12" ht="12.75" customHeight="1">
      <c r="B134" s="12"/>
      <c r="C134" s="13">
        <v>8</v>
      </c>
      <c r="D134" s="13" t="s">
        <v>10</v>
      </c>
      <c r="E134" s="13" t="s">
        <v>57</v>
      </c>
      <c r="F134" s="13"/>
      <c r="G134" s="13" t="s">
        <v>138</v>
      </c>
      <c r="H134" s="14">
        <v>39647</v>
      </c>
      <c r="I134" s="13">
        <v>3040</v>
      </c>
      <c r="J134" s="13">
        <v>51</v>
      </c>
      <c r="L134" s="8"/>
    </row>
    <row r="135" spans="2:12" ht="12.75" customHeight="1">
      <c r="B135" s="12"/>
      <c r="C135" s="13">
        <v>8</v>
      </c>
      <c r="D135" s="13" t="s">
        <v>10</v>
      </c>
      <c r="E135" s="13" t="s">
        <v>59</v>
      </c>
      <c r="F135" s="13"/>
      <c r="G135" s="13" t="s">
        <v>127</v>
      </c>
      <c r="H135" s="14">
        <v>39648</v>
      </c>
      <c r="I135" s="13">
        <v>3600</v>
      </c>
      <c r="J135" s="13">
        <v>54</v>
      </c>
      <c r="L135" s="8"/>
    </row>
    <row r="136" spans="2:12" ht="12.75" customHeight="1">
      <c r="B136" s="12"/>
      <c r="C136" s="13">
        <v>8</v>
      </c>
      <c r="D136" s="13" t="s">
        <v>9</v>
      </c>
      <c r="E136" s="13" t="s">
        <v>16</v>
      </c>
      <c r="F136" s="13"/>
      <c r="G136" s="13" t="s">
        <v>140</v>
      </c>
      <c r="H136" s="14">
        <v>39649</v>
      </c>
      <c r="I136" s="13">
        <v>3650</v>
      </c>
      <c r="J136" s="13">
        <v>55</v>
      </c>
      <c r="L136" s="8"/>
    </row>
    <row r="137" spans="2:12" ht="12.75" customHeight="1">
      <c r="B137" s="12"/>
      <c r="C137" s="13">
        <v>8</v>
      </c>
      <c r="D137" s="13" t="s">
        <v>9</v>
      </c>
      <c r="E137" s="13" t="s">
        <v>24</v>
      </c>
      <c r="F137" s="13"/>
      <c r="G137" s="13" t="s">
        <v>128</v>
      </c>
      <c r="H137" s="14">
        <v>39648</v>
      </c>
      <c r="I137" s="13">
        <v>3640</v>
      </c>
      <c r="J137" s="13">
        <v>57</v>
      </c>
      <c r="L137" s="8"/>
    </row>
    <row r="138" spans="2:12" ht="12.75" customHeight="1">
      <c r="B138" s="12"/>
      <c r="C138" s="13">
        <v>8</v>
      </c>
      <c r="D138" s="13" t="s">
        <v>9</v>
      </c>
      <c r="E138" s="13" t="s">
        <v>70</v>
      </c>
      <c r="F138" s="13"/>
      <c r="G138" s="13" t="s">
        <v>142</v>
      </c>
      <c r="H138" s="14">
        <v>39650</v>
      </c>
      <c r="I138" s="13">
        <v>3100</v>
      </c>
      <c r="J138" s="13">
        <v>54</v>
      </c>
      <c r="L138" s="8"/>
    </row>
    <row r="139" spans="2:12" ht="12.75" customHeight="1">
      <c r="B139" s="12"/>
      <c r="C139" s="13">
        <v>8</v>
      </c>
      <c r="D139" s="13" t="s">
        <v>9</v>
      </c>
      <c r="E139" s="13" t="s">
        <v>79</v>
      </c>
      <c r="F139" s="13"/>
      <c r="G139" s="13" t="s">
        <v>127</v>
      </c>
      <c r="H139" s="14">
        <v>39654</v>
      </c>
      <c r="I139" s="13">
        <v>3400</v>
      </c>
      <c r="J139" s="13">
        <v>55</v>
      </c>
      <c r="L139" s="8"/>
    </row>
    <row r="140" spans="2:12" ht="12.75" customHeight="1">
      <c r="B140" s="12"/>
      <c r="C140" s="13">
        <v>8</v>
      </c>
      <c r="D140" s="13" t="s">
        <v>10</v>
      </c>
      <c r="E140" s="13" t="s">
        <v>30</v>
      </c>
      <c r="F140" s="14"/>
      <c r="G140" s="13" t="s">
        <v>136</v>
      </c>
      <c r="H140" s="14">
        <v>39651</v>
      </c>
      <c r="I140" s="13">
        <v>3730</v>
      </c>
      <c r="J140" s="13">
        <v>55</v>
      </c>
      <c r="L140" s="8"/>
    </row>
    <row r="141" spans="2:12" ht="12.75" customHeight="1">
      <c r="B141" s="12"/>
      <c r="C141" s="13">
        <v>8</v>
      </c>
      <c r="D141" s="13" t="s">
        <v>10</v>
      </c>
      <c r="E141" s="13" t="s">
        <v>30</v>
      </c>
      <c r="F141" s="13"/>
      <c r="G141" s="13" t="s">
        <v>134</v>
      </c>
      <c r="H141" s="14">
        <v>39649</v>
      </c>
      <c r="I141" s="13">
        <v>4090</v>
      </c>
      <c r="J141" s="13">
        <v>58</v>
      </c>
      <c r="L141" s="8"/>
    </row>
    <row r="142" spans="2:12" ht="12.75" customHeight="1">
      <c r="B142" s="12"/>
      <c r="C142" s="13">
        <v>8</v>
      </c>
      <c r="D142" s="13" t="s">
        <v>10</v>
      </c>
      <c r="E142" s="13" t="s">
        <v>41</v>
      </c>
      <c r="F142" s="13"/>
      <c r="G142" s="13" t="s">
        <v>136</v>
      </c>
      <c r="H142" s="14">
        <v>39653</v>
      </c>
      <c r="I142" s="13">
        <v>2580</v>
      </c>
      <c r="J142" s="13">
        <v>51</v>
      </c>
      <c r="L142" s="8"/>
    </row>
    <row r="143" spans="2:12" ht="12.75" customHeight="1">
      <c r="B143" s="12"/>
      <c r="C143" s="13">
        <v>8</v>
      </c>
      <c r="D143" s="13" t="s">
        <v>9</v>
      </c>
      <c r="E143" s="13" t="s">
        <v>72</v>
      </c>
      <c r="F143" s="13"/>
      <c r="G143" s="13" t="s">
        <v>140</v>
      </c>
      <c r="H143" s="14">
        <v>39651</v>
      </c>
      <c r="I143" s="13">
        <v>2620</v>
      </c>
      <c r="J143" s="13">
        <v>53</v>
      </c>
      <c r="L143" s="8"/>
    </row>
    <row r="144" spans="2:12" ht="12.75" customHeight="1">
      <c r="B144" s="12"/>
      <c r="C144" s="13">
        <v>8</v>
      </c>
      <c r="D144" s="13" t="s">
        <v>10</v>
      </c>
      <c r="E144" s="13" t="s">
        <v>77</v>
      </c>
      <c r="F144" s="13"/>
      <c r="G144" s="13" t="s">
        <v>127</v>
      </c>
      <c r="H144" s="14">
        <v>39654</v>
      </c>
      <c r="I144" s="13">
        <v>3400</v>
      </c>
      <c r="J144" s="13">
        <v>52</v>
      </c>
      <c r="L144" s="8"/>
    </row>
    <row r="145" spans="2:12" ht="12.75" customHeight="1">
      <c r="B145" s="12"/>
      <c r="C145" s="13">
        <v>8</v>
      </c>
      <c r="D145" s="13" t="s">
        <v>10</v>
      </c>
      <c r="E145" s="13" t="s">
        <v>52</v>
      </c>
      <c r="F145" s="13"/>
      <c r="G145" s="13" t="s">
        <v>127</v>
      </c>
      <c r="H145" s="14">
        <v>39652</v>
      </c>
      <c r="I145" s="13">
        <v>2980</v>
      </c>
      <c r="J145" s="13">
        <v>53</v>
      </c>
      <c r="L145" s="8"/>
    </row>
    <row r="146" spans="2:12" ht="12.75" customHeight="1">
      <c r="B146" s="12"/>
      <c r="C146" s="13">
        <v>8</v>
      </c>
      <c r="D146" s="13" t="s">
        <v>10</v>
      </c>
      <c r="E146" s="13" t="s">
        <v>52</v>
      </c>
      <c r="F146" s="13"/>
      <c r="G146" s="13" t="s">
        <v>138</v>
      </c>
      <c r="H146" s="14">
        <v>39653</v>
      </c>
      <c r="I146" s="13">
        <v>3130</v>
      </c>
      <c r="J146" s="13">
        <v>54</v>
      </c>
      <c r="L146" s="8"/>
    </row>
    <row r="147" spans="2:12" ht="12.75" customHeight="1">
      <c r="B147" s="12"/>
      <c r="C147" s="13">
        <v>8</v>
      </c>
      <c r="D147" s="13" t="s">
        <v>10</v>
      </c>
      <c r="E147" s="13" t="s">
        <v>67</v>
      </c>
      <c r="F147" s="13"/>
      <c r="G147" s="13" t="s">
        <v>137</v>
      </c>
      <c r="H147" s="14">
        <v>39650</v>
      </c>
      <c r="I147" s="13">
        <v>4240</v>
      </c>
      <c r="J147" s="13">
        <v>58</v>
      </c>
      <c r="L147" s="8"/>
    </row>
    <row r="148" spans="2:12" ht="12.75" customHeight="1">
      <c r="B148" s="12"/>
      <c r="C148" s="13">
        <v>8</v>
      </c>
      <c r="D148" s="13" t="s">
        <v>9</v>
      </c>
      <c r="E148" s="13" t="s">
        <v>78</v>
      </c>
      <c r="F148" s="13"/>
      <c r="G148" s="13" t="s">
        <v>129</v>
      </c>
      <c r="H148" s="14">
        <v>39654</v>
      </c>
      <c r="I148" s="13">
        <v>3180</v>
      </c>
      <c r="J148" s="13">
        <v>55</v>
      </c>
      <c r="L148" s="8"/>
    </row>
    <row r="149" spans="2:12" ht="12.75" customHeight="1">
      <c r="B149" s="12"/>
      <c r="C149" s="13">
        <v>8</v>
      </c>
      <c r="D149" s="13" t="s">
        <v>9</v>
      </c>
      <c r="E149" s="13" t="s">
        <v>26</v>
      </c>
      <c r="F149" s="13"/>
      <c r="G149" s="13" t="s">
        <v>141</v>
      </c>
      <c r="H149" s="14">
        <v>39652</v>
      </c>
      <c r="I149" s="13">
        <v>3100</v>
      </c>
      <c r="J149" s="13">
        <v>51</v>
      </c>
      <c r="L149" s="8"/>
    </row>
    <row r="150" spans="2:12" ht="12.75" customHeight="1">
      <c r="B150" s="12"/>
      <c r="C150" s="13">
        <v>8</v>
      </c>
      <c r="D150" s="13" t="s">
        <v>9</v>
      </c>
      <c r="E150" s="13" t="s">
        <v>64</v>
      </c>
      <c r="F150" s="13"/>
      <c r="G150" s="13" t="s">
        <v>141</v>
      </c>
      <c r="H150" s="14">
        <v>39649</v>
      </c>
      <c r="I150" s="13">
        <v>2640</v>
      </c>
      <c r="J150" s="13">
        <v>53</v>
      </c>
      <c r="L150" s="8"/>
    </row>
    <row r="151" spans="2:12" ht="12.75" customHeight="1">
      <c r="B151" s="12"/>
      <c r="C151" s="13">
        <v>8</v>
      </c>
      <c r="D151" s="13" t="s">
        <v>9</v>
      </c>
      <c r="E151" s="13" t="s">
        <v>64</v>
      </c>
      <c r="F151" s="13"/>
      <c r="G151" s="13" t="s">
        <v>144</v>
      </c>
      <c r="H151" s="14">
        <v>39651</v>
      </c>
      <c r="I151" s="13">
        <v>3450</v>
      </c>
      <c r="J151" s="13">
        <v>53</v>
      </c>
      <c r="L151" s="8"/>
    </row>
    <row r="152" spans="2:12" ht="12.75" customHeight="1">
      <c r="B152" s="12"/>
      <c r="C152" s="13">
        <v>8</v>
      </c>
      <c r="D152" s="13" t="s">
        <v>9</v>
      </c>
      <c r="E152" s="13" t="s">
        <v>187</v>
      </c>
      <c r="F152" s="13"/>
      <c r="G152" s="13" t="s">
        <v>138</v>
      </c>
      <c r="H152" s="14">
        <v>39652</v>
      </c>
      <c r="I152" s="13">
        <v>2700</v>
      </c>
      <c r="J152" s="13">
        <v>55</v>
      </c>
      <c r="L152" s="8"/>
    </row>
    <row r="153" spans="2:12" ht="12.75" customHeight="1">
      <c r="B153" s="12"/>
      <c r="C153" s="13">
        <v>8</v>
      </c>
      <c r="D153" s="13" t="s">
        <v>10</v>
      </c>
      <c r="E153" s="13"/>
      <c r="F153" s="13"/>
      <c r="G153" s="13" t="s">
        <v>137</v>
      </c>
      <c r="H153" s="14">
        <v>39651</v>
      </c>
      <c r="I153" s="13">
        <v>3850</v>
      </c>
      <c r="J153" s="13">
        <v>58</v>
      </c>
      <c r="L153" s="8"/>
    </row>
    <row r="154" spans="2:12" ht="12.75" customHeight="1">
      <c r="B154" s="12"/>
      <c r="C154" s="13">
        <v>9</v>
      </c>
      <c r="D154" s="13" t="s">
        <v>9</v>
      </c>
      <c r="E154" s="13" t="s">
        <v>17</v>
      </c>
      <c r="F154" s="13"/>
      <c r="G154" s="13" t="s">
        <v>131</v>
      </c>
      <c r="H154" s="14">
        <v>39649</v>
      </c>
      <c r="I154" s="13">
        <v>3710</v>
      </c>
      <c r="J154" s="13">
        <v>57</v>
      </c>
      <c r="L154" s="8"/>
    </row>
    <row r="155" spans="2:12" ht="12.75" customHeight="1">
      <c r="B155" s="12"/>
      <c r="C155" s="13">
        <v>9</v>
      </c>
      <c r="D155" s="13" t="s">
        <v>9</v>
      </c>
      <c r="E155" s="13" t="s">
        <v>11</v>
      </c>
      <c r="F155" s="13"/>
      <c r="G155" s="13" t="s">
        <v>127</v>
      </c>
      <c r="H155" s="14">
        <v>39644</v>
      </c>
      <c r="I155" s="13">
        <v>3220</v>
      </c>
      <c r="J155" s="13">
        <v>53</v>
      </c>
      <c r="L155" s="8"/>
    </row>
    <row r="156" spans="2:12" ht="12.75" customHeight="1">
      <c r="B156" s="12"/>
      <c r="C156" s="13">
        <v>9</v>
      </c>
      <c r="D156" s="13" t="s">
        <v>10</v>
      </c>
      <c r="E156" s="13" t="s">
        <v>14</v>
      </c>
      <c r="F156" s="13"/>
      <c r="G156" s="13" t="s">
        <v>129</v>
      </c>
      <c r="H156" s="14">
        <v>39645</v>
      </c>
      <c r="I156" s="13">
        <v>3150</v>
      </c>
      <c r="J156" s="13">
        <v>51</v>
      </c>
      <c r="L156" s="8"/>
    </row>
    <row r="157" spans="2:12" ht="12.75" customHeight="1">
      <c r="B157" s="12"/>
      <c r="C157" s="13">
        <v>9</v>
      </c>
      <c r="D157" s="13" t="s">
        <v>10</v>
      </c>
      <c r="E157" s="13" t="s">
        <v>18</v>
      </c>
      <c r="F157" s="13"/>
      <c r="G157" s="13" t="s">
        <v>129</v>
      </c>
      <c r="H157" s="14">
        <v>39648</v>
      </c>
      <c r="I157" s="13">
        <v>4220</v>
      </c>
      <c r="J157" s="13">
        <v>58</v>
      </c>
      <c r="L157" s="8"/>
    </row>
    <row r="158" spans="2:12" ht="12.75" customHeight="1">
      <c r="B158" s="12"/>
      <c r="C158" s="13">
        <v>9</v>
      </c>
      <c r="D158" s="13" t="s">
        <v>10</v>
      </c>
      <c r="E158" s="13" t="s">
        <v>13</v>
      </c>
      <c r="F158" s="13" t="s">
        <v>12</v>
      </c>
      <c r="G158" s="13" t="s">
        <v>128</v>
      </c>
      <c r="H158" s="14">
        <v>39646</v>
      </c>
      <c r="I158" s="13">
        <v>2910</v>
      </c>
      <c r="J158" s="13">
        <v>51</v>
      </c>
      <c r="L158" s="8"/>
    </row>
    <row r="159" spans="2:12" ht="12.75" customHeight="1">
      <c r="B159" s="12"/>
      <c r="C159" s="13">
        <v>9</v>
      </c>
      <c r="D159" s="13" t="s">
        <v>9</v>
      </c>
      <c r="E159" s="13" t="s">
        <v>16</v>
      </c>
      <c r="F159" s="13" t="s">
        <v>15</v>
      </c>
      <c r="G159" s="13" t="s">
        <v>130</v>
      </c>
      <c r="H159" s="14">
        <v>39646</v>
      </c>
      <c r="I159" s="13">
        <v>3620</v>
      </c>
      <c r="J159" s="13">
        <v>55</v>
      </c>
      <c r="L159" s="8"/>
    </row>
    <row r="160" spans="2:12" ht="12.75" customHeight="1">
      <c r="B160" s="12"/>
      <c r="C160" s="13">
        <v>9</v>
      </c>
      <c r="D160" s="13" t="s">
        <v>10</v>
      </c>
      <c r="E160" s="13"/>
      <c r="F160" s="13"/>
      <c r="G160" s="13" t="s">
        <v>131</v>
      </c>
      <c r="H160" s="14">
        <v>39649</v>
      </c>
      <c r="I160" s="13">
        <v>3950</v>
      </c>
      <c r="J160" s="13">
        <v>58</v>
      </c>
      <c r="L160" s="8"/>
    </row>
    <row r="161" spans="2:12" ht="12.75" customHeight="1">
      <c r="B161" s="12"/>
      <c r="C161" s="13">
        <v>10</v>
      </c>
      <c r="D161" s="13" t="s">
        <v>10</v>
      </c>
      <c r="E161" s="13" t="s">
        <v>102</v>
      </c>
      <c r="F161" s="13"/>
      <c r="G161" s="13" t="s">
        <v>136</v>
      </c>
      <c r="H161" s="14">
        <v>39649</v>
      </c>
      <c r="I161" s="13">
        <v>3800</v>
      </c>
      <c r="J161" s="13">
        <v>57</v>
      </c>
      <c r="L161" s="8"/>
    </row>
    <row r="162" spans="2:12" ht="12.75" customHeight="1">
      <c r="B162" s="12"/>
      <c r="C162" s="13">
        <v>10</v>
      </c>
      <c r="D162" s="13" t="s">
        <v>10</v>
      </c>
      <c r="E162" s="13" t="s">
        <v>23</v>
      </c>
      <c r="F162" s="13" t="s">
        <v>82</v>
      </c>
      <c r="G162" s="13" t="s">
        <v>142</v>
      </c>
      <c r="H162" s="14">
        <v>39646</v>
      </c>
      <c r="I162" s="13">
        <v>3040</v>
      </c>
      <c r="J162" s="13">
        <v>54</v>
      </c>
      <c r="L162" s="8"/>
    </row>
    <row r="163" spans="2:12" ht="12.75" customHeight="1">
      <c r="B163" s="12"/>
      <c r="C163" s="13">
        <v>10</v>
      </c>
      <c r="D163" s="13" t="s">
        <v>9</v>
      </c>
      <c r="E163" s="13" t="s">
        <v>56</v>
      </c>
      <c r="F163" s="13"/>
      <c r="G163" s="13" t="s">
        <v>134</v>
      </c>
      <c r="H163" s="14">
        <v>39651</v>
      </c>
      <c r="I163" s="13">
        <v>3160</v>
      </c>
      <c r="J163" s="13">
        <v>56</v>
      </c>
      <c r="L163" s="8"/>
    </row>
    <row r="164" spans="2:12" ht="12.75" customHeight="1">
      <c r="B164" s="12"/>
      <c r="C164" s="13">
        <v>10</v>
      </c>
      <c r="D164" s="13" t="s">
        <v>10</v>
      </c>
      <c r="E164" s="13" t="s">
        <v>109</v>
      </c>
      <c r="F164" s="13"/>
      <c r="G164" s="13" t="s">
        <v>133</v>
      </c>
      <c r="H164" s="14">
        <v>39648</v>
      </c>
      <c r="I164" s="13">
        <v>3100</v>
      </c>
      <c r="J164" s="13">
        <v>54</v>
      </c>
      <c r="L164" s="8"/>
    </row>
    <row r="165" spans="2:12" ht="12.75" customHeight="1">
      <c r="B165" s="12"/>
      <c r="C165" s="13">
        <v>10</v>
      </c>
      <c r="D165" s="13" t="s">
        <v>10</v>
      </c>
      <c r="E165" s="13" t="s">
        <v>76</v>
      </c>
      <c r="F165" s="13"/>
      <c r="G165" s="13" t="s">
        <v>132</v>
      </c>
      <c r="H165" s="14">
        <v>39647</v>
      </c>
      <c r="I165" s="13">
        <v>3320</v>
      </c>
      <c r="J165" s="13">
        <v>54</v>
      </c>
      <c r="L165" s="8"/>
    </row>
    <row r="166" spans="2:12" ht="12.75" customHeight="1">
      <c r="B166" s="12"/>
      <c r="C166" s="13">
        <v>10</v>
      </c>
      <c r="D166" s="13" t="s">
        <v>9</v>
      </c>
      <c r="E166" s="13" t="s">
        <v>93</v>
      </c>
      <c r="F166" s="13"/>
      <c r="G166" s="13" t="s">
        <v>138</v>
      </c>
      <c r="H166" s="14">
        <v>39649</v>
      </c>
      <c r="I166" s="13">
        <v>3410</v>
      </c>
      <c r="J166" s="13">
        <v>55</v>
      </c>
      <c r="L166" s="8"/>
    </row>
    <row r="167" spans="2:12" ht="12.75" customHeight="1">
      <c r="B167" s="12"/>
      <c r="C167" s="13">
        <v>10</v>
      </c>
      <c r="D167" s="13" t="s">
        <v>10</v>
      </c>
      <c r="E167" s="13" t="s">
        <v>18</v>
      </c>
      <c r="F167" s="13"/>
      <c r="G167" s="13" t="s">
        <v>129</v>
      </c>
      <c r="H167" s="14">
        <v>39646</v>
      </c>
      <c r="I167" s="13">
        <v>3310</v>
      </c>
      <c r="J167" s="13">
        <v>53</v>
      </c>
      <c r="L167" s="8"/>
    </row>
    <row r="168" spans="2:12" ht="12.75" customHeight="1">
      <c r="B168" s="12"/>
      <c r="C168" s="13">
        <v>10</v>
      </c>
      <c r="D168" s="13" t="s">
        <v>10</v>
      </c>
      <c r="E168" s="13" t="s">
        <v>18</v>
      </c>
      <c r="F168" s="13"/>
      <c r="G168" s="13" t="s">
        <v>129</v>
      </c>
      <c r="H168" s="14">
        <v>39650</v>
      </c>
      <c r="I168" s="13">
        <v>3340</v>
      </c>
      <c r="J168" s="13">
        <v>54</v>
      </c>
      <c r="L168" s="8"/>
    </row>
    <row r="169" spans="2:12" ht="12.75" customHeight="1">
      <c r="B169" s="12"/>
      <c r="C169" s="13">
        <v>10</v>
      </c>
      <c r="D169" s="13" t="s">
        <v>10</v>
      </c>
      <c r="E169" s="13" t="s">
        <v>13</v>
      </c>
      <c r="F169" s="13"/>
      <c r="G169" s="13" t="s">
        <v>131</v>
      </c>
      <c r="H169" s="14">
        <v>39650</v>
      </c>
      <c r="I169" s="13">
        <v>3940</v>
      </c>
      <c r="J169" s="13">
        <v>52</v>
      </c>
      <c r="L169" s="8"/>
    </row>
    <row r="170" spans="2:12" ht="12.75" customHeight="1">
      <c r="B170" s="12"/>
      <c r="C170" s="13">
        <v>10</v>
      </c>
      <c r="D170" s="13" t="s">
        <v>9</v>
      </c>
      <c r="E170" s="13" t="s">
        <v>48</v>
      </c>
      <c r="F170" s="13"/>
      <c r="G170" s="13" t="s">
        <v>136</v>
      </c>
      <c r="H170" s="14">
        <v>39647</v>
      </c>
      <c r="I170" s="13">
        <v>2740</v>
      </c>
      <c r="J170" s="13">
        <v>54</v>
      </c>
      <c r="L170" s="8"/>
    </row>
    <row r="171" spans="2:12" ht="12.75" customHeight="1">
      <c r="B171" s="12"/>
      <c r="C171" s="13">
        <v>10</v>
      </c>
      <c r="D171" s="13" t="s">
        <v>10</v>
      </c>
      <c r="E171" s="13" t="s">
        <v>69</v>
      </c>
      <c r="F171" s="13" t="s">
        <v>107</v>
      </c>
      <c r="G171" s="13" t="s">
        <v>140</v>
      </c>
      <c r="H171" s="14">
        <v>39647</v>
      </c>
      <c r="I171" s="13">
        <v>3420</v>
      </c>
      <c r="J171" s="13">
        <v>54</v>
      </c>
      <c r="L171" s="8"/>
    </row>
    <row r="172" spans="2:12" ht="12.75" customHeight="1">
      <c r="B172" s="12"/>
      <c r="C172" s="13">
        <v>10</v>
      </c>
      <c r="D172" s="13" t="s">
        <v>10</v>
      </c>
      <c r="E172" s="13" t="s">
        <v>69</v>
      </c>
      <c r="F172" s="13"/>
      <c r="G172" s="13" t="s">
        <v>136</v>
      </c>
      <c r="H172" s="14">
        <v>39648</v>
      </c>
      <c r="I172" s="13">
        <v>3630</v>
      </c>
      <c r="J172" s="13">
        <v>58</v>
      </c>
      <c r="L172" s="8"/>
    </row>
    <row r="173" spans="2:12" ht="12.75" customHeight="1">
      <c r="B173" s="12"/>
      <c r="C173" s="13">
        <v>10</v>
      </c>
      <c r="D173" s="13" t="s">
        <v>10</v>
      </c>
      <c r="E173" s="13" t="s">
        <v>110</v>
      </c>
      <c r="F173" s="13" t="s">
        <v>98</v>
      </c>
      <c r="G173" s="13" t="s">
        <v>141</v>
      </c>
      <c r="H173" s="14">
        <v>39652</v>
      </c>
      <c r="I173" s="13">
        <v>3600</v>
      </c>
      <c r="J173" s="13">
        <v>57</v>
      </c>
      <c r="L173" s="8"/>
    </row>
    <row r="174" spans="2:12" ht="12.75" customHeight="1">
      <c r="B174" s="12"/>
      <c r="C174" s="13">
        <v>10</v>
      </c>
      <c r="D174" s="13" t="s">
        <v>10</v>
      </c>
      <c r="E174" s="13" t="s">
        <v>33</v>
      </c>
      <c r="F174" s="13"/>
      <c r="G174" s="13" t="s">
        <v>136</v>
      </c>
      <c r="H174" s="14">
        <v>39647</v>
      </c>
      <c r="I174" s="13">
        <v>2410</v>
      </c>
      <c r="J174" s="13">
        <v>50</v>
      </c>
      <c r="L174" s="8"/>
    </row>
    <row r="175" spans="2:12" ht="12.75" customHeight="1">
      <c r="B175" s="12"/>
      <c r="C175" s="13">
        <v>10</v>
      </c>
      <c r="D175" s="13" t="s">
        <v>10</v>
      </c>
      <c r="E175" s="13" t="s">
        <v>57</v>
      </c>
      <c r="F175" s="13"/>
      <c r="G175" s="13" t="s">
        <v>136</v>
      </c>
      <c r="H175" s="14">
        <v>39648</v>
      </c>
      <c r="I175" s="13">
        <v>3930</v>
      </c>
      <c r="J175" s="13">
        <v>59</v>
      </c>
      <c r="L175" s="8"/>
    </row>
    <row r="176" spans="2:12" ht="12.75" customHeight="1">
      <c r="B176" s="12"/>
      <c r="C176" s="13">
        <v>10</v>
      </c>
      <c r="D176" s="13" t="s">
        <v>10</v>
      </c>
      <c r="E176" s="13" t="s">
        <v>103</v>
      </c>
      <c r="F176" s="13" t="s">
        <v>106</v>
      </c>
      <c r="G176" s="13" t="s">
        <v>132</v>
      </c>
      <c r="H176" s="14">
        <v>39649</v>
      </c>
      <c r="I176" s="13">
        <v>2700</v>
      </c>
      <c r="J176" s="13">
        <v>52</v>
      </c>
      <c r="L176" s="8"/>
    </row>
    <row r="177" spans="2:12" ht="12.75" customHeight="1">
      <c r="B177" s="12"/>
      <c r="C177" s="13">
        <v>10</v>
      </c>
      <c r="D177" s="13" t="s">
        <v>9</v>
      </c>
      <c r="E177" s="13" t="s">
        <v>101</v>
      </c>
      <c r="F177" s="13"/>
      <c r="G177" s="13" t="s">
        <v>137</v>
      </c>
      <c r="H177" s="14">
        <v>39653</v>
      </c>
      <c r="I177" s="13">
        <v>4060</v>
      </c>
      <c r="J177" s="13">
        <v>57</v>
      </c>
      <c r="L177" s="8"/>
    </row>
    <row r="178" spans="2:12" ht="12.75" customHeight="1">
      <c r="B178" s="12"/>
      <c r="C178" s="13">
        <v>10</v>
      </c>
      <c r="D178" s="13" t="s">
        <v>9</v>
      </c>
      <c r="E178" s="13" t="s">
        <v>111</v>
      </c>
      <c r="F178" s="13"/>
      <c r="G178" s="13" t="s">
        <v>137</v>
      </c>
      <c r="H178" s="14">
        <v>39651</v>
      </c>
      <c r="I178" s="13">
        <v>3510</v>
      </c>
      <c r="J178" s="13">
        <v>53</v>
      </c>
      <c r="L178" s="8"/>
    </row>
    <row r="179" spans="2:12" ht="12.75" customHeight="1">
      <c r="B179" s="12"/>
      <c r="C179" s="13">
        <v>10</v>
      </c>
      <c r="D179" s="13" t="s">
        <v>10</v>
      </c>
      <c r="E179" s="13" t="s">
        <v>108</v>
      </c>
      <c r="F179" s="13"/>
      <c r="G179" s="13" t="s">
        <v>147</v>
      </c>
      <c r="H179" s="14">
        <v>39648</v>
      </c>
      <c r="I179" s="13">
        <v>3940</v>
      </c>
      <c r="J179" s="13">
        <v>58</v>
      </c>
      <c r="L179" s="8"/>
    </row>
    <row r="180" spans="2:12" ht="12.75" customHeight="1">
      <c r="B180" s="12"/>
      <c r="C180" s="13">
        <v>10</v>
      </c>
      <c r="D180" s="13" t="s">
        <v>10</v>
      </c>
      <c r="E180" s="13" t="s">
        <v>105</v>
      </c>
      <c r="F180" s="13"/>
      <c r="G180" s="13" t="s">
        <v>133</v>
      </c>
      <c r="H180" s="14">
        <v>39648</v>
      </c>
      <c r="I180" s="13">
        <v>3000</v>
      </c>
      <c r="J180" s="13">
        <v>51</v>
      </c>
      <c r="L180" s="8"/>
    </row>
    <row r="181" spans="2:12" ht="12.75" customHeight="1">
      <c r="B181" s="12"/>
      <c r="C181" s="13">
        <v>10</v>
      </c>
      <c r="D181" s="13" t="s">
        <v>9</v>
      </c>
      <c r="E181" s="13" t="s">
        <v>46</v>
      </c>
      <c r="F181" s="13"/>
      <c r="G181" s="13" t="s">
        <v>140</v>
      </c>
      <c r="H181" s="14">
        <v>39650</v>
      </c>
      <c r="I181" s="13">
        <v>3220</v>
      </c>
      <c r="J181" s="13">
        <v>52</v>
      </c>
      <c r="L181" s="8"/>
    </row>
    <row r="182" spans="2:12" ht="12.75" customHeight="1">
      <c r="B182" s="12"/>
      <c r="C182" s="13">
        <v>10</v>
      </c>
      <c r="D182" s="13" t="s">
        <v>9</v>
      </c>
      <c r="E182" s="13" t="s">
        <v>46</v>
      </c>
      <c r="F182" s="13"/>
      <c r="G182" s="13" t="s">
        <v>132</v>
      </c>
      <c r="H182" s="14">
        <v>39650</v>
      </c>
      <c r="I182" s="13">
        <v>3800</v>
      </c>
      <c r="J182" s="13">
        <v>56</v>
      </c>
      <c r="L182" s="8"/>
    </row>
    <row r="183" spans="2:12" ht="12.75" customHeight="1">
      <c r="B183" s="12"/>
      <c r="C183" s="13">
        <v>10</v>
      </c>
      <c r="D183" s="13" t="s">
        <v>10</v>
      </c>
      <c r="E183" s="13" t="s">
        <v>104</v>
      </c>
      <c r="F183" s="13"/>
      <c r="G183" s="13" t="s">
        <v>127</v>
      </c>
      <c r="H183" s="14">
        <v>39647</v>
      </c>
      <c r="I183" s="13">
        <v>3260</v>
      </c>
      <c r="J183" s="13">
        <v>54</v>
      </c>
      <c r="L183" s="8"/>
    </row>
    <row r="184" spans="2:12" ht="12.75" customHeight="1">
      <c r="B184" s="12"/>
      <c r="C184" s="13">
        <v>10</v>
      </c>
      <c r="D184" s="13" t="s">
        <v>10</v>
      </c>
      <c r="E184" s="13" t="s">
        <v>98</v>
      </c>
      <c r="F184" s="13" t="s">
        <v>106</v>
      </c>
      <c r="G184" s="13" t="s">
        <v>149</v>
      </c>
      <c r="H184" s="14">
        <v>39652</v>
      </c>
      <c r="I184" s="13">
        <v>3080</v>
      </c>
      <c r="J184" s="13">
        <v>51</v>
      </c>
      <c r="L184" s="8"/>
    </row>
    <row r="185" spans="2:12" ht="12.75" customHeight="1">
      <c r="B185" s="12"/>
      <c r="C185" s="13">
        <v>10</v>
      </c>
      <c r="D185" s="13" t="s">
        <v>10</v>
      </c>
      <c r="E185" s="13" t="s">
        <v>112</v>
      </c>
      <c r="F185" s="13"/>
      <c r="G185" s="13" t="s">
        <v>137</v>
      </c>
      <c r="H185" s="14">
        <v>39652</v>
      </c>
      <c r="I185" s="13">
        <v>4050</v>
      </c>
      <c r="J185" s="13">
        <v>58</v>
      </c>
      <c r="L185" s="8"/>
    </row>
    <row r="186" spans="2:12" ht="12.75" customHeight="1">
      <c r="B186" s="12"/>
      <c r="C186" s="13">
        <v>10</v>
      </c>
      <c r="D186" s="13" t="s">
        <v>10</v>
      </c>
      <c r="E186" s="13" t="s">
        <v>96</v>
      </c>
      <c r="F186" s="13"/>
      <c r="G186" s="13" t="s">
        <v>140</v>
      </c>
      <c r="H186" s="14">
        <v>39651</v>
      </c>
      <c r="I186" s="13">
        <v>4430</v>
      </c>
      <c r="J186" s="13">
        <v>61</v>
      </c>
      <c r="L186" s="8"/>
    </row>
    <row r="187" spans="2:12" ht="12.75" customHeight="1">
      <c r="B187" s="12"/>
      <c r="C187" s="13">
        <v>10</v>
      </c>
      <c r="D187" s="13" t="s">
        <v>9</v>
      </c>
      <c r="E187" s="13" t="s">
        <v>64</v>
      </c>
      <c r="F187" s="13"/>
      <c r="G187" s="13" t="s">
        <v>132</v>
      </c>
      <c r="H187" s="14">
        <v>39644</v>
      </c>
      <c r="I187" s="13">
        <v>3230</v>
      </c>
      <c r="J187" s="13">
        <v>53</v>
      </c>
      <c r="L187" s="8"/>
    </row>
    <row r="188" spans="2:12" ht="12.75" customHeight="1">
      <c r="B188" s="12"/>
      <c r="C188" s="13">
        <v>10</v>
      </c>
      <c r="D188" s="13" t="s">
        <v>9</v>
      </c>
      <c r="E188" s="13" t="s">
        <v>64</v>
      </c>
      <c r="F188" s="13"/>
      <c r="G188" s="13" t="s">
        <v>128</v>
      </c>
      <c r="H188" s="14">
        <v>39651</v>
      </c>
      <c r="I188" s="13">
        <v>3400</v>
      </c>
      <c r="J188" s="13">
        <v>54</v>
      </c>
      <c r="L188" s="8"/>
    </row>
    <row r="189" spans="2:12" ht="12.75" customHeight="1">
      <c r="B189" s="12"/>
      <c r="C189" s="13">
        <v>10</v>
      </c>
      <c r="D189" s="13" t="s">
        <v>9</v>
      </c>
      <c r="E189" s="13"/>
      <c r="F189" s="13"/>
      <c r="G189" s="13" t="s">
        <v>137</v>
      </c>
      <c r="H189" s="14">
        <v>39652</v>
      </c>
      <c r="I189" s="13">
        <v>2780</v>
      </c>
      <c r="J189" s="13">
        <v>52</v>
      </c>
      <c r="L189" s="8"/>
    </row>
    <row r="190" spans="2:12" ht="12.75" customHeight="1">
      <c r="B190" s="12"/>
      <c r="C190" s="13">
        <v>10</v>
      </c>
      <c r="D190" s="13" t="s">
        <v>10</v>
      </c>
      <c r="E190" s="13"/>
      <c r="F190" s="13"/>
      <c r="G190" s="13" t="s">
        <v>148</v>
      </c>
      <c r="H190" s="14">
        <v>39651</v>
      </c>
      <c r="I190" s="13">
        <v>3360</v>
      </c>
      <c r="J190" s="13">
        <v>53</v>
      </c>
      <c r="L190" s="8"/>
    </row>
    <row r="191" spans="2:12" ht="12.75" customHeight="1">
      <c r="B191" s="12"/>
      <c r="C191" s="13">
        <v>10</v>
      </c>
      <c r="D191" s="13" t="s">
        <v>10</v>
      </c>
      <c r="E191" s="13"/>
      <c r="F191" s="13"/>
      <c r="G191" s="13" t="s">
        <v>137</v>
      </c>
      <c r="H191" s="14">
        <v>39652</v>
      </c>
      <c r="I191" s="13">
        <v>3400</v>
      </c>
      <c r="J191" s="13">
        <v>52</v>
      </c>
      <c r="L191" s="8"/>
    </row>
    <row r="192" spans="2:12" ht="12.75" customHeight="1">
      <c r="B192" s="12"/>
      <c r="C192" s="13">
        <v>10</v>
      </c>
      <c r="D192" s="13" t="s">
        <v>10</v>
      </c>
      <c r="E192" s="13"/>
      <c r="F192" s="13"/>
      <c r="G192" s="13" t="s">
        <v>140</v>
      </c>
      <c r="H192" s="14">
        <v>39649</v>
      </c>
      <c r="I192" s="13">
        <v>4180</v>
      </c>
      <c r="J192" s="13">
        <v>61</v>
      </c>
      <c r="L192" s="8"/>
    </row>
    <row r="193" spans="2:12" ht="12.75" customHeight="1">
      <c r="B193" s="12"/>
      <c r="C193" s="13">
        <v>10</v>
      </c>
      <c r="D193" s="13" t="s">
        <v>10</v>
      </c>
      <c r="E193" s="13"/>
      <c r="F193" s="13"/>
      <c r="G193" s="13" t="s">
        <v>127</v>
      </c>
      <c r="H193" s="14">
        <v>39652</v>
      </c>
      <c r="I193" s="13">
        <v>4390</v>
      </c>
      <c r="J193" s="13">
        <v>58</v>
      </c>
      <c r="L193" s="8"/>
    </row>
    <row r="194" spans="2:12" ht="12.75" customHeight="1">
      <c r="B194" s="12"/>
      <c r="C194" s="13">
        <v>11</v>
      </c>
      <c r="D194" s="13" t="s">
        <v>9</v>
      </c>
      <c r="E194" s="13" t="s">
        <v>91</v>
      </c>
      <c r="F194" s="13"/>
      <c r="G194" s="13" t="s">
        <v>136</v>
      </c>
      <c r="H194" s="14">
        <v>39647</v>
      </c>
      <c r="I194" s="13">
        <v>3250</v>
      </c>
      <c r="J194" s="13">
        <v>51</v>
      </c>
      <c r="L194" s="8"/>
    </row>
    <row r="195" spans="2:12" ht="12.75" customHeight="1">
      <c r="B195" s="12"/>
      <c r="C195" s="13">
        <v>11</v>
      </c>
      <c r="D195" s="13" t="s">
        <v>10</v>
      </c>
      <c r="E195" s="13" t="s">
        <v>84</v>
      </c>
      <c r="F195" s="13"/>
      <c r="G195" s="13" t="s">
        <v>132</v>
      </c>
      <c r="H195" s="14">
        <v>39649</v>
      </c>
      <c r="I195" s="13">
        <v>3350</v>
      </c>
      <c r="J195" s="13">
        <v>54</v>
      </c>
      <c r="L195" s="8"/>
    </row>
    <row r="196" spans="2:12" ht="12.75" customHeight="1">
      <c r="B196" s="12"/>
      <c r="C196" s="13">
        <v>11</v>
      </c>
      <c r="D196" s="13" t="s">
        <v>9</v>
      </c>
      <c r="E196" s="13" t="s">
        <v>93</v>
      </c>
      <c r="F196" s="13"/>
      <c r="G196" s="13" t="s">
        <v>142</v>
      </c>
      <c r="H196" s="14">
        <v>39645</v>
      </c>
      <c r="I196" s="13">
        <v>2100</v>
      </c>
      <c r="J196" s="13">
        <v>48</v>
      </c>
      <c r="L196" s="8"/>
    </row>
    <row r="197" spans="2:12" ht="12.75" customHeight="1">
      <c r="B197" s="12"/>
      <c r="C197" s="13">
        <v>11</v>
      </c>
      <c r="D197" s="13" t="s">
        <v>10</v>
      </c>
      <c r="E197" s="13" t="s">
        <v>92</v>
      </c>
      <c r="F197" s="13"/>
      <c r="G197" s="13" t="s">
        <v>140</v>
      </c>
      <c r="H197" s="14">
        <v>39644</v>
      </c>
      <c r="I197" s="13">
        <v>3594</v>
      </c>
      <c r="J197" s="13">
        <v>57</v>
      </c>
      <c r="L197" s="8"/>
    </row>
    <row r="198" spans="2:12" ht="12.75" customHeight="1">
      <c r="B198" s="12"/>
      <c r="C198" s="13">
        <v>11</v>
      </c>
      <c r="D198" s="13" t="s">
        <v>10</v>
      </c>
      <c r="E198" s="13" t="s">
        <v>92</v>
      </c>
      <c r="F198" s="13"/>
      <c r="G198" s="13" t="s">
        <v>131</v>
      </c>
      <c r="H198" s="14">
        <v>39649</v>
      </c>
      <c r="I198" s="13">
        <v>4445</v>
      </c>
      <c r="J198" s="13">
        <v>60</v>
      </c>
      <c r="L198" s="8"/>
    </row>
    <row r="199" spans="2:12" ht="12.75" customHeight="1">
      <c r="B199" s="12"/>
      <c r="C199" s="13">
        <v>11</v>
      </c>
      <c r="D199" s="13" t="s">
        <v>10</v>
      </c>
      <c r="E199" s="13" t="s">
        <v>21</v>
      </c>
      <c r="F199" s="13" t="s">
        <v>95</v>
      </c>
      <c r="G199" s="13" t="s">
        <v>137</v>
      </c>
      <c r="H199" s="14">
        <v>39646</v>
      </c>
      <c r="I199" s="13">
        <v>3850</v>
      </c>
      <c r="J199" s="13">
        <v>53</v>
      </c>
      <c r="L199" s="8"/>
    </row>
    <row r="200" spans="2:12" ht="12.75" customHeight="1">
      <c r="B200" s="12"/>
      <c r="C200" s="13">
        <v>11</v>
      </c>
      <c r="D200" s="13" t="s">
        <v>10</v>
      </c>
      <c r="E200" s="13" t="s">
        <v>13</v>
      </c>
      <c r="F200" s="13"/>
      <c r="G200" s="13" t="s">
        <v>128</v>
      </c>
      <c r="H200" s="14">
        <v>39645</v>
      </c>
      <c r="I200" s="13">
        <v>3300</v>
      </c>
      <c r="J200" s="13">
        <v>55</v>
      </c>
      <c r="L200" s="8"/>
    </row>
    <row r="201" spans="2:12" ht="12.75" customHeight="1">
      <c r="B201" s="12"/>
      <c r="C201" s="13">
        <v>11</v>
      </c>
      <c r="D201" s="13" t="s">
        <v>9</v>
      </c>
      <c r="E201" s="13" t="s">
        <v>94</v>
      </c>
      <c r="F201" s="13"/>
      <c r="G201" s="13" t="s">
        <v>142</v>
      </c>
      <c r="H201" s="14">
        <v>39645</v>
      </c>
      <c r="I201" s="13">
        <v>2052</v>
      </c>
      <c r="J201" s="13">
        <v>52</v>
      </c>
      <c r="L201" s="8"/>
    </row>
    <row r="202" spans="2:12" ht="12.75" customHeight="1">
      <c r="B202" s="12"/>
      <c r="C202" s="13">
        <v>11</v>
      </c>
      <c r="D202" s="13" t="s">
        <v>9</v>
      </c>
      <c r="E202" s="13" t="s">
        <v>99</v>
      </c>
      <c r="F202" s="13"/>
      <c r="G202" s="13" t="s">
        <v>127</v>
      </c>
      <c r="H202" s="14">
        <v>39648</v>
      </c>
      <c r="I202" s="13">
        <v>1965</v>
      </c>
      <c r="J202" s="13">
        <v>47</v>
      </c>
      <c r="L202" s="8"/>
    </row>
    <row r="203" spans="2:12" ht="12.75" customHeight="1">
      <c r="B203" s="12"/>
      <c r="C203" s="13">
        <v>11</v>
      </c>
      <c r="D203" s="13" t="s">
        <v>10</v>
      </c>
      <c r="E203" s="13" t="s">
        <v>103</v>
      </c>
      <c r="F203" s="13" t="s">
        <v>102</v>
      </c>
      <c r="G203" s="13" t="s">
        <v>146</v>
      </c>
      <c r="H203" s="14">
        <v>39651</v>
      </c>
      <c r="I203" s="13">
        <v>3440</v>
      </c>
      <c r="J203" s="13">
        <v>55</v>
      </c>
      <c r="L203" s="8"/>
    </row>
    <row r="204" spans="2:12" ht="12.75" customHeight="1">
      <c r="B204" s="12"/>
      <c r="C204" s="13">
        <v>11</v>
      </c>
      <c r="D204" s="13" t="s">
        <v>9</v>
      </c>
      <c r="E204" s="13" t="s">
        <v>101</v>
      </c>
      <c r="F204" s="13"/>
      <c r="G204" s="13" t="s">
        <v>140</v>
      </c>
      <c r="H204" s="14">
        <v>39650</v>
      </c>
      <c r="I204" s="13">
        <v>3650</v>
      </c>
      <c r="J204" s="13">
        <v>55</v>
      </c>
      <c r="L204" s="8"/>
    </row>
    <row r="205" spans="2:12" ht="12.75" customHeight="1">
      <c r="B205" s="12"/>
      <c r="C205" s="13">
        <v>11</v>
      </c>
      <c r="D205" s="13" t="s">
        <v>10</v>
      </c>
      <c r="E205" s="13" t="s">
        <v>108</v>
      </c>
      <c r="F205" s="13"/>
      <c r="G205" s="13" t="s">
        <v>134</v>
      </c>
      <c r="H205" s="14">
        <v>39644</v>
      </c>
      <c r="I205" s="13">
        <v>3045</v>
      </c>
      <c r="J205" s="13">
        <v>57</v>
      </c>
      <c r="L205" s="8"/>
    </row>
    <row r="206" spans="2:12" ht="12.75" customHeight="1">
      <c r="B206" s="12"/>
      <c r="C206" s="13">
        <v>11</v>
      </c>
      <c r="D206" s="13" t="s">
        <v>9</v>
      </c>
      <c r="E206" s="13" t="s">
        <v>16</v>
      </c>
      <c r="F206" s="13"/>
      <c r="G206" s="13" t="s">
        <v>138</v>
      </c>
      <c r="H206" s="14">
        <v>39645</v>
      </c>
      <c r="I206" s="13">
        <v>3300</v>
      </c>
      <c r="J206" s="13">
        <v>53</v>
      </c>
      <c r="L206" s="8"/>
    </row>
    <row r="207" spans="2:12" ht="12.75" customHeight="1">
      <c r="B207" s="12"/>
      <c r="C207" s="13">
        <v>11</v>
      </c>
      <c r="D207" s="13" t="s">
        <v>10</v>
      </c>
      <c r="E207" s="13" t="s">
        <v>88</v>
      </c>
      <c r="F207" s="13"/>
      <c r="G207" s="13" t="s">
        <v>145</v>
      </c>
      <c r="H207" s="14">
        <v>39645</v>
      </c>
      <c r="I207" s="13">
        <v>4434</v>
      </c>
      <c r="J207" s="13">
        <v>59</v>
      </c>
      <c r="L207" s="8"/>
    </row>
    <row r="208" spans="2:12" ht="12.75" customHeight="1">
      <c r="B208" s="12"/>
      <c r="C208" s="13">
        <v>11</v>
      </c>
      <c r="D208" s="13" t="s">
        <v>10</v>
      </c>
      <c r="E208" s="13" t="s">
        <v>86</v>
      </c>
      <c r="F208" s="13"/>
      <c r="G208" s="13" t="s">
        <v>136</v>
      </c>
      <c r="H208" s="14">
        <v>39643</v>
      </c>
      <c r="I208" s="13">
        <v>3300</v>
      </c>
      <c r="J208" s="13">
        <v>56</v>
      </c>
      <c r="L208" s="8"/>
    </row>
    <row r="209" spans="2:12" ht="12.75" customHeight="1">
      <c r="B209" s="12"/>
      <c r="C209" s="13">
        <v>11</v>
      </c>
      <c r="D209" s="13" t="s">
        <v>9</v>
      </c>
      <c r="E209" s="13" t="s">
        <v>46</v>
      </c>
      <c r="F209" s="13" t="s">
        <v>24</v>
      </c>
      <c r="G209" s="13" t="s">
        <v>137</v>
      </c>
      <c r="H209" s="14">
        <v>39645</v>
      </c>
      <c r="I209" s="13">
        <v>3900</v>
      </c>
      <c r="J209" s="13">
        <v>59</v>
      </c>
      <c r="L209" s="8"/>
    </row>
    <row r="210" spans="2:12" ht="12.75" customHeight="1">
      <c r="B210" s="12"/>
      <c r="C210" s="13">
        <v>11</v>
      </c>
      <c r="D210" s="13" t="s">
        <v>9</v>
      </c>
      <c r="E210" s="13" t="s">
        <v>35</v>
      </c>
      <c r="F210" s="13"/>
      <c r="G210" s="13" t="s">
        <v>132</v>
      </c>
      <c r="H210" s="14">
        <v>39651</v>
      </c>
      <c r="I210" s="13">
        <v>3460</v>
      </c>
      <c r="J210" s="13">
        <v>59</v>
      </c>
      <c r="L210" s="8"/>
    </row>
    <row r="211" spans="2:12" ht="12.75" customHeight="1">
      <c r="B211" s="12"/>
      <c r="C211" s="13">
        <v>11</v>
      </c>
      <c r="D211" s="13" t="s">
        <v>10</v>
      </c>
      <c r="E211" s="13" t="s">
        <v>37</v>
      </c>
      <c r="F211" s="13"/>
      <c r="G211" s="13" t="s">
        <v>131</v>
      </c>
      <c r="H211" s="14">
        <v>39646</v>
      </c>
      <c r="I211" s="13">
        <v>3005</v>
      </c>
      <c r="J211" s="13">
        <v>53</v>
      </c>
      <c r="L211" s="8"/>
    </row>
    <row r="212" spans="2:12" ht="12.75" customHeight="1">
      <c r="B212" s="12"/>
      <c r="C212" s="13">
        <v>11</v>
      </c>
      <c r="D212" s="13" t="s">
        <v>9</v>
      </c>
      <c r="E212" s="13" t="s">
        <v>100</v>
      </c>
      <c r="F212" s="13"/>
      <c r="G212" s="13" t="s">
        <v>128</v>
      </c>
      <c r="H212" s="14">
        <v>39650</v>
      </c>
      <c r="I212" s="13">
        <v>4150</v>
      </c>
      <c r="J212" s="13">
        <v>56</v>
      </c>
      <c r="L212" s="8"/>
    </row>
    <row r="213" spans="2:12" ht="12.75" customHeight="1">
      <c r="B213" s="12"/>
      <c r="C213" s="13">
        <v>11</v>
      </c>
      <c r="D213" s="13" t="s">
        <v>10</v>
      </c>
      <c r="E213" s="13" t="s">
        <v>90</v>
      </c>
      <c r="F213" s="13" t="s">
        <v>89</v>
      </c>
      <c r="G213" s="13" t="s">
        <v>140</v>
      </c>
      <c r="H213" s="14">
        <v>39646</v>
      </c>
      <c r="I213" s="13">
        <v>3600</v>
      </c>
      <c r="J213" s="13">
        <v>57</v>
      </c>
      <c r="L213" s="8"/>
    </row>
    <row r="214" spans="2:12" ht="12.75" customHeight="1">
      <c r="B214" s="12"/>
      <c r="C214" s="13">
        <v>11</v>
      </c>
      <c r="D214" s="13" t="s">
        <v>10</v>
      </c>
      <c r="E214" s="13" t="s">
        <v>87</v>
      </c>
      <c r="F214" s="13"/>
      <c r="G214" s="13" t="s">
        <v>136</v>
      </c>
      <c r="H214" s="14">
        <v>39646</v>
      </c>
      <c r="I214" s="13">
        <v>4134</v>
      </c>
      <c r="J214" s="13">
        <v>59</v>
      </c>
      <c r="L214" s="8"/>
    </row>
    <row r="215" spans="2:12" ht="12.75" customHeight="1">
      <c r="B215" s="12"/>
      <c r="C215" s="13">
        <v>11</v>
      </c>
      <c r="D215" s="13" t="s">
        <v>10</v>
      </c>
      <c r="E215" s="13" t="s">
        <v>98</v>
      </c>
      <c r="F215" s="13" t="s">
        <v>13</v>
      </c>
      <c r="G215" s="13" t="s">
        <v>142</v>
      </c>
      <c r="H215" s="14">
        <v>39650</v>
      </c>
      <c r="I215" s="13">
        <v>3325</v>
      </c>
      <c r="J215" s="13">
        <v>55</v>
      </c>
      <c r="L215" s="8"/>
    </row>
    <row r="216" spans="2:12" ht="12.75" customHeight="1">
      <c r="B216" s="12"/>
      <c r="C216" s="13">
        <v>11</v>
      </c>
      <c r="D216" s="13" t="s">
        <v>10</v>
      </c>
      <c r="E216" s="13" t="s">
        <v>96</v>
      </c>
      <c r="F216" s="13"/>
      <c r="G216" s="13" t="s">
        <v>140</v>
      </c>
      <c r="H216" s="14">
        <v>39648</v>
      </c>
      <c r="I216" s="13">
        <v>3775</v>
      </c>
      <c r="J216" s="13">
        <v>54</v>
      </c>
      <c r="L216" s="8"/>
    </row>
    <row r="217" spans="2:12" ht="12.75" customHeight="1">
      <c r="B217" s="12"/>
      <c r="C217" s="13">
        <v>11</v>
      </c>
      <c r="D217" s="13" t="s">
        <v>10</v>
      </c>
      <c r="E217" s="13" t="s">
        <v>151</v>
      </c>
      <c r="F217" s="13"/>
      <c r="G217" s="13" t="s">
        <v>136</v>
      </c>
      <c r="H217" s="14">
        <v>39649</v>
      </c>
      <c r="I217" s="13">
        <v>3890</v>
      </c>
      <c r="J217" s="13">
        <v>57</v>
      </c>
      <c r="L217" s="8"/>
    </row>
    <row r="218" spans="2:12" ht="12.75" customHeight="1">
      <c r="B218" s="12"/>
      <c r="C218" s="13">
        <v>11</v>
      </c>
      <c r="D218" s="13" t="s">
        <v>9</v>
      </c>
      <c r="E218" s="13" t="s">
        <v>64</v>
      </c>
      <c r="F218" s="13"/>
      <c r="G218" s="13" t="s">
        <v>131</v>
      </c>
      <c r="H218" s="14">
        <v>39649</v>
      </c>
      <c r="I218" s="13">
        <v>2660</v>
      </c>
      <c r="J218" s="13">
        <v>57</v>
      </c>
      <c r="L218" s="8"/>
    </row>
    <row r="219" spans="2:12" ht="12.75" customHeight="1">
      <c r="B219" s="12"/>
      <c r="C219" s="13">
        <v>11</v>
      </c>
      <c r="D219" s="13" t="s">
        <v>9</v>
      </c>
      <c r="E219" s="13" t="s">
        <v>97</v>
      </c>
      <c r="F219" s="13"/>
      <c r="G219" s="13" t="s">
        <v>128</v>
      </c>
      <c r="H219" s="14">
        <v>39649</v>
      </c>
      <c r="I219" s="13">
        <v>3810</v>
      </c>
      <c r="J219" s="13">
        <v>56</v>
      </c>
      <c r="L219" s="8"/>
    </row>
    <row r="220" spans="2:12" ht="12.75" customHeight="1">
      <c r="B220" s="12"/>
      <c r="C220" s="13">
        <v>12</v>
      </c>
      <c r="D220" s="13" t="s">
        <v>10</v>
      </c>
      <c r="E220" s="13" t="s">
        <v>23</v>
      </c>
      <c r="F220" s="13"/>
      <c r="G220" s="13" t="s">
        <v>137</v>
      </c>
      <c r="H220" s="14">
        <v>39647</v>
      </c>
      <c r="I220" s="13">
        <v>4060</v>
      </c>
      <c r="J220" s="13">
        <v>56</v>
      </c>
      <c r="L220" s="8"/>
    </row>
    <row r="221" spans="2:12" ht="12.75" customHeight="1">
      <c r="B221" s="12"/>
      <c r="C221" s="13">
        <v>12</v>
      </c>
      <c r="D221" s="13" t="s">
        <v>10</v>
      </c>
      <c r="E221" s="13" t="s">
        <v>32</v>
      </c>
      <c r="F221" s="13"/>
      <c r="G221" s="13" t="s">
        <v>131</v>
      </c>
      <c r="H221" s="14">
        <v>39651</v>
      </c>
      <c r="I221" s="13">
        <v>4250</v>
      </c>
      <c r="J221" s="13">
        <v>58</v>
      </c>
      <c r="L221" s="8"/>
    </row>
    <row r="222" spans="2:12" ht="12.75" customHeight="1">
      <c r="B222" s="12"/>
      <c r="C222" s="13">
        <v>12</v>
      </c>
      <c r="D222" s="13" t="s">
        <v>10</v>
      </c>
      <c r="E222" s="13" t="s">
        <v>34</v>
      </c>
      <c r="F222" s="13"/>
      <c r="G222" s="13" t="s">
        <v>131</v>
      </c>
      <c r="H222" s="14">
        <v>39651</v>
      </c>
      <c r="I222" s="13">
        <v>3960</v>
      </c>
      <c r="J222" s="13">
        <v>59</v>
      </c>
      <c r="L222" s="8"/>
    </row>
    <row r="223" spans="2:12" ht="12.75" customHeight="1">
      <c r="B223" s="12"/>
      <c r="C223" s="13">
        <v>12</v>
      </c>
      <c r="D223" s="13" t="s">
        <v>9</v>
      </c>
      <c r="E223" s="13" t="s">
        <v>29</v>
      </c>
      <c r="F223" s="13"/>
      <c r="G223" s="13" t="s">
        <v>139</v>
      </c>
      <c r="H223" s="14">
        <v>39650</v>
      </c>
      <c r="I223" s="13">
        <v>3680</v>
      </c>
      <c r="J223" s="13">
        <v>54</v>
      </c>
      <c r="L223" s="8"/>
    </row>
    <row r="224" spans="2:12" ht="12.75" customHeight="1">
      <c r="B224" s="12"/>
      <c r="C224" s="13">
        <v>12</v>
      </c>
      <c r="D224" s="13" t="s">
        <v>9</v>
      </c>
      <c r="E224" s="13" t="s">
        <v>11</v>
      </c>
      <c r="F224" s="13"/>
      <c r="G224" s="13" t="s">
        <v>140</v>
      </c>
      <c r="H224" s="14">
        <v>39652</v>
      </c>
      <c r="I224" s="13">
        <v>3400</v>
      </c>
      <c r="J224" s="13">
        <v>55</v>
      </c>
      <c r="L224" s="8"/>
    </row>
    <row r="225" spans="2:12" ht="12.75" customHeight="1">
      <c r="B225" s="12"/>
      <c r="C225" s="13">
        <v>12</v>
      </c>
      <c r="D225" s="13" t="s">
        <v>9</v>
      </c>
      <c r="E225" s="13" t="s">
        <v>11</v>
      </c>
      <c r="F225" s="13"/>
      <c r="G225" s="13" t="s">
        <v>127</v>
      </c>
      <c r="H225" s="14">
        <v>39648</v>
      </c>
      <c r="I225" s="13">
        <v>3400</v>
      </c>
      <c r="J225" s="13">
        <v>54</v>
      </c>
      <c r="L225" s="8"/>
    </row>
    <row r="226" spans="2:12" ht="12.75" customHeight="1">
      <c r="B226" s="12"/>
      <c r="C226" s="13">
        <v>12</v>
      </c>
      <c r="D226" s="13" t="s">
        <v>10</v>
      </c>
      <c r="E226" s="13" t="s">
        <v>21</v>
      </c>
      <c r="F226" s="13"/>
      <c r="G226" s="13" t="s">
        <v>135</v>
      </c>
      <c r="H226" s="14">
        <v>39647</v>
      </c>
      <c r="I226" s="13">
        <v>3220</v>
      </c>
      <c r="J226" s="13">
        <v>50</v>
      </c>
      <c r="L226" s="8"/>
    </row>
    <row r="227" spans="2:12" ht="12.75" customHeight="1">
      <c r="B227" s="12"/>
      <c r="C227" s="13">
        <v>12</v>
      </c>
      <c r="D227" s="13" t="s">
        <v>10</v>
      </c>
      <c r="E227" s="13" t="s">
        <v>13</v>
      </c>
      <c r="F227" s="13"/>
      <c r="G227" s="13" t="s">
        <v>136</v>
      </c>
      <c r="H227" s="14">
        <v>39652</v>
      </c>
      <c r="I227" s="13">
        <v>3670</v>
      </c>
      <c r="J227" s="13">
        <v>54</v>
      </c>
      <c r="L227" s="8"/>
    </row>
    <row r="228" spans="2:12" ht="12.75" customHeight="1">
      <c r="B228" s="12"/>
      <c r="C228" s="13">
        <v>12</v>
      </c>
      <c r="D228" s="13" t="s">
        <v>10</v>
      </c>
      <c r="E228" s="13" t="s">
        <v>13</v>
      </c>
      <c r="F228" s="13"/>
      <c r="G228" s="13" t="s">
        <v>127</v>
      </c>
      <c r="H228" s="14">
        <v>39651</v>
      </c>
      <c r="I228" s="13">
        <v>3660</v>
      </c>
      <c r="J228" s="13">
        <v>51</v>
      </c>
      <c r="L228" s="8"/>
    </row>
    <row r="229" spans="2:12" ht="12.75" customHeight="1">
      <c r="B229" s="12"/>
      <c r="C229" s="13">
        <v>12</v>
      </c>
      <c r="D229" s="13" t="s">
        <v>9</v>
      </c>
      <c r="E229" s="13" t="s">
        <v>27</v>
      </c>
      <c r="F229" s="13"/>
      <c r="G229" s="13" t="s">
        <v>131</v>
      </c>
      <c r="H229" s="14">
        <v>39649</v>
      </c>
      <c r="I229" s="13">
        <v>3230</v>
      </c>
      <c r="J229" s="13">
        <v>53</v>
      </c>
      <c r="L229" s="8"/>
    </row>
    <row r="230" spans="2:12" ht="12.75" customHeight="1">
      <c r="B230" s="12"/>
      <c r="C230" s="13">
        <v>12</v>
      </c>
      <c r="D230" s="13" t="s">
        <v>10</v>
      </c>
      <c r="E230" s="13" t="s">
        <v>33</v>
      </c>
      <c r="F230" s="13"/>
      <c r="G230" s="13" t="s">
        <v>137</v>
      </c>
      <c r="H230" s="14">
        <v>39652</v>
      </c>
      <c r="I230" s="13">
        <v>3850</v>
      </c>
      <c r="J230" s="13">
        <v>58</v>
      </c>
      <c r="L230" s="8"/>
    </row>
    <row r="231" spans="2:12" ht="12.75" customHeight="1">
      <c r="B231" s="12"/>
      <c r="C231" s="13">
        <v>12</v>
      </c>
      <c r="D231" s="13" t="s">
        <v>10</v>
      </c>
      <c r="E231" s="13" t="s">
        <v>18</v>
      </c>
      <c r="F231" s="13"/>
      <c r="G231" s="13" t="s">
        <v>133</v>
      </c>
      <c r="H231" s="14">
        <v>39648</v>
      </c>
      <c r="I231" s="13">
        <v>3820</v>
      </c>
      <c r="J231" s="13">
        <v>55</v>
      </c>
      <c r="L231" s="8"/>
    </row>
    <row r="232" spans="2:12" ht="12.75" customHeight="1">
      <c r="B232" s="12"/>
      <c r="C232" s="13">
        <v>12</v>
      </c>
      <c r="D232" s="13" t="s">
        <v>10</v>
      </c>
      <c r="E232" s="13" t="s">
        <v>108</v>
      </c>
      <c r="F232" s="13"/>
      <c r="G232" s="13" t="s">
        <v>134</v>
      </c>
      <c r="H232" s="14">
        <v>39644</v>
      </c>
      <c r="I232" s="13">
        <v>2900</v>
      </c>
      <c r="J232" s="13">
        <v>51</v>
      </c>
      <c r="L232" s="8"/>
    </row>
    <row r="233" spans="2:12" ht="12.75" customHeight="1">
      <c r="B233" s="12"/>
      <c r="C233" s="13">
        <v>12</v>
      </c>
      <c r="D233" s="13" t="s">
        <v>9</v>
      </c>
      <c r="E233" s="13" t="s">
        <v>79</v>
      </c>
      <c r="F233" s="13"/>
      <c r="G233" s="13" t="s">
        <v>137</v>
      </c>
      <c r="H233" s="14">
        <v>39648</v>
      </c>
      <c r="I233" s="13">
        <v>4070</v>
      </c>
      <c r="J233" s="13">
        <v>60</v>
      </c>
      <c r="L233" s="8"/>
    </row>
    <row r="234" spans="2:12" ht="12.75" customHeight="1">
      <c r="B234" s="12"/>
      <c r="C234" s="13">
        <v>12</v>
      </c>
      <c r="D234" s="13" t="s">
        <v>9</v>
      </c>
      <c r="E234" s="13" t="s">
        <v>24</v>
      </c>
      <c r="F234" s="13"/>
      <c r="G234" s="13" t="s">
        <v>132</v>
      </c>
      <c r="H234" s="14">
        <v>39649</v>
      </c>
      <c r="I234" s="13">
        <v>2670</v>
      </c>
      <c r="J234" s="13">
        <v>50</v>
      </c>
      <c r="L234" s="8"/>
    </row>
    <row r="235" spans="2:12" ht="12.75" customHeight="1">
      <c r="B235" s="12"/>
      <c r="C235" s="13">
        <v>12</v>
      </c>
      <c r="D235" s="13" t="s">
        <v>10</v>
      </c>
      <c r="E235" s="13" t="s">
        <v>30</v>
      </c>
      <c r="F235" s="13"/>
      <c r="G235" s="13" t="s">
        <v>140</v>
      </c>
      <c r="H235" s="14">
        <v>39649</v>
      </c>
      <c r="I235" s="13">
        <v>4090</v>
      </c>
      <c r="J235" s="13">
        <v>54</v>
      </c>
      <c r="L235" s="8"/>
    </row>
    <row r="236" spans="2:12" ht="12.75" customHeight="1">
      <c r="B236" s="12"/>
      <c r="C236" s="13">
        <v>12</v>
      </c>
      <c r="D236" s="13" t="s">
        <v>9</v>
      </c>
      <c r="E236" s="13" t="s">
        <v>35</v>
      </c>
      <c r="F236" s="13"/>
      <c r="G236" s="13" t="s">
        <v>142</v>
      </c>
      <c r="H236" s="14">
        <v>39652</v>
      </c>
      <c r="I236" s="13">
        <v>3580</v>
      </c>
      <c r="J236" s="13">
        <v>54</v>
      </c>
      <c r="L236" s="8"/>
    </row>
    <row r="237" spans="2:12" ht="12.75" customHeight="1">
      <c r="B237" s="12"/>
      <c r="C237" s="13">
        <v>12</v>
      </c>
      <c r="D237" s="13" t="s">
        <v>9</v>
      </c>
      <c r="E237" s="13" t="s">
        <v>31</v>
      </c>
      <c r="F237" s="13"/>
      <c r="G237" s="13" t="s">
        <v>127</v>
      </c>
      <c r="H237" s="14">
        <v>39647</v>
      </c>
      <c r="I237" s="13">
        <v>3530</v>
      </c>
      <c r="J237" s="13">
        <v>54</v>
      </c>
      <c r="L237" s="8"/>
    </row>
    <row r="238" spans="2:12" ht="12.75" customHeight="1">
      <c r="B238" s="12"/>
      <c r="C238" s="13">
        <v>12</v>
      </c>
      <c r="D238" s="13" t="s">
        <v>10</v>
      </c>
      <c r="E238" s="13" t="s">
        <v>37</v>
      </c>
      <c r="F238" s="13"/>
      <c r="G238" s="13" t="s">
        <v>132</v>
      </c>
      <c r="H238" s="14">
        <v>39651</v>
      </c>
      <c r="I238" s="13">
        <v>3230</v>
      </c>
      <c r="J238" s="13">
        <v>54</v>
      </c>
      <c r="L238" s="8"/>
    </row>
    <row r="239" spans="2:12" ht="12.75" customHeight="1">
      <c r="B239" s="12"/>
      <c r="C239" s="13">
        <v>12</v>
      </c>
      <c r="D239" s="13" t="s">
        <v>9</v>
      </c>
      <c r="E239" s="13" t="s">
        <v>22</v>
      </c>
      <c r="F239" s="13"/>
      <c r="G239" s="13" t="s">
        <v>136</v>
      </c>
      <c r="H239" s="14">
        <v>39647</v>
      </c>
      <c r="I239" s="13">
        <v>3340</v>
      </c>
      <c r="J239" s="13">
        <v>54</v>
      </c>
      <c r="L239" s="8"/>
    </row>
    <row r="240" spans="2:12" ht="12.75" customHeight="1">
      <c r="B240" s="12"/>
      <c r="C240" s="13">
        <v>12</v>
      </c>
      <c r="D240" s="13" t="s">
        <v>9</v>
      </c>
      <c r="E240" s="13" t="s">
        <v>20</v>
      </c>
      <c r="F240" s="13"/>
      <c r="G240" s="13" t="s">
        <v>134</v>
      </c>
      <c r="H240" s="14">
        <v>39648</v>
      </c>
      <c r="I240" s="13">
        <v>3150</v>
      </c>
      <c r="J240" s="13">
        <v>50</v>
      </c>
      <c r="L240" s="8"/>
    </row>
    <row r="241" spans="2:12" ht="12.75" customHeight="1">
      <c r="B241" s="12"/>
      <c r="C241" s="13">
        <v>12</v>
      </c>
      <c r="D241" s="13" t="s">
        <v>9</v>
      </c>
      <c r="E241" s="13" t="s">
        <v>19</v>
      </c>
      <c r="F241" s="13"/>
      <c r="G241" s="13" t="s">
        <v>132</v>
      </c>
      <c r="H241" s="14">
        <v>39642</v>
      </c>
      <c r="I241" s="13">
        <v>2880</v>
      </c>
      <c r="J241" s="13">
        <v>52</v>
      </c>
      <c r="L241" s="8"/>
    </row>
    <row r="242" spans="2:12" ht="12.75" customHeight="1">
      <c r="B242" s="12"/>
      <c r="C242" s="13">
        <v>12</v>
      </c>
      <c r="D242" s="13" t="s">
        <v>9</v>
      </c>
      <c r="E242" s="13" t="s">
        <v>28</v>
      </c>
      <c r="F242" s="13"/>
      <c r="G242" s="13" t="s">
        <v>133</v>
      </c>
      <c r="H242" s="14">
        <v>39649</v>
      </c>
      <c r="I242" s="13">
        <v>3080</v>
      </c>
      <c r="J242" s="13">
        <v>53</v>
      </c>
      <c r="L242" s="8"/>
    </row>
    <row r="243" spans="2:12" ht="12.75" customHeight="1">
      <c r="B243" s="12"/>
      <c r="C243" s="13">
        <v>12</v>
      </c>
      <c r="D243" s="13" t="s">
        <v>9</v>
      </c>
      <c r="E243" s="13" t="s">
        <v>26</v>
      </c>
      <c r="F243" s="13"/>
      <c r="G243" s="13" t="s">
        <v>131</v>
      </c>
      <c r="H243" s="14">
        <v>39649</v>
      </c>
      <c r="I243" s="13">
        <v>3840</v>
      </c>
      <c r="J243" s="13">
        <v>54</v>
      </c>
      <c r="L243" s="8"/>
    </row>
    <row r="244" spans="2:12" ht="12.75" customHeight="1">
      <c r="B244" s="12"/>
      <c r="C244" s="13">
        <v>12</v>
      </c>
      <c r="D244" s="13" t="s">
        <v>9</v>
      </c>
      <c r="E244" s="13" t="s">
        <v>26</v>
      </c>
      <c r="F244" s="13"/>
      <c r="G244" s="13" t="s">
        <v>129</v>
      </c>
      <c r="H244" s="14">
        <v>39650</v>
      </c>
      <c r="I244" s="13">
        <v>4700</v>
      </c>
      <c r="J244" s="13">
        <v>58</v>
      </c>
      <c r="L244" s="8"/>
    </row>
    <row r="245" spans="2:12" ht="12.75" customHeight="1">
      <c r="B245" s="12"/>
      <c r="C245" s="13">
        <v>12</v>
      </c>
      <c r="D245" s="13" t="s">
        <v>10</v>
      </c>
      <c r="E245" s="13" t="s">
        <v>38</v>
      </c>
      <c r="F245" s="13"/>
      <c r="G245" s="13" t="s">
        <v>141</v>
      </c>
      <c r="H245" s="14">
        <v>39650</v>
      </c>
      <c r="I245" s="13">
        <v>4320</v>
      </c>
      <c r="J245" s="13">
        <v>56</v>
      </c>
      <c r="L245" s="8"/>
    </row>
    <row r="246" spans="2:12" ht="12.75" customHeight="1">
      <c r="B246" s="12"/>
      <c r="C246" s="13">
        <v>12</v>
      </c>
      <c r="D246" s="13" t="s">
        <v>9</v>
      </c>
      <c r="E246" s="13" t="s">
        <v>36</v>
      </c>
      <c r="F246" s="13"/>
      <c r="G246" s="13" t="s">
        <v>134</v>
      </c>
      <c r="H246" s="14">
        <v>39652</v>
      </c>
      <c r="I246" s="13">
        <v>2600</v>
      </c>
      <c r="J246" s="13">
        <v>54</v>
      </c>
      <c r="L246" s="8"/>
    </row>
    <row r="247" spans="2:12" ht="12.75" customHeight="1">
      <c r="B247" s="12"/>
      <c r="C247" s="13">
        <v>12</v>
      </c>
      <c r="D247" s="13" t="s">
        <v>9</v>
      </c>
      <c r="E247" s="13"/>
      <c r="F247" s="13"/>
      <c r="G247" s="13" t="s">
        <v>126</v>
      </c>
      <c r="H247" s="14">
        <v>39651</v>
      </c>
      <c r="I247" s="13">
        <v>2620</v>
      </c>
      <c r="J247" s="13">
        <v>52</v>
      </c>
      <c r="L247" s="8"/>
    </row>
    <row r="248" spans="2:12" ht="12.75" customHeight="1">
      <c r="B248" s="12"/>
      <c r="C248" s="13">
        <v>12</v>
      </c>
      <c r="D248" s="13" t="s">
        <v>10</v>
      </c>
      <c r="E248" s="13"/>
      <c r="F248" s="13"/>
      <c r="G248" s="13" t="s">
        <v>141</v>
      </c>
      <c r="H248" s="14">
        <v>39652</v>
      </c>
      <c r="I248" s="13">
        <v>3250</v>
      </c>
      <c r="J248" s="13">
        <v>57</v>
      </c>
      <c r="L248" s="8"/>
    </row>
    <row r="249" spans="2:12" ht="12.75" customHeight="1">
      <c r="B249" s="12"/>
      <c r="C249" s="13">
        <v>12</v>
      </c>
      <c r="D249" s="13" t="s">
        <v>9</v>
      </c>
      <c r="E249" s="13" t="s">
        <v>189</v>
      </c>
      <c r="F249" s="13"/>
      <c r="G249" s="13" t="s">
        <v>138</v>
      </c>
      <c r="H249" s="14">
        <v>39651</v>
      </c>
      <c r="I249" s="13">
        <v>3400</v>
      </c>
      <c r="J249" s="13">
        <v>56</v>
      </c>
      <c r="L249" s="8"/>
    </row>
    <row r="250" spans="2:12" ht="12.75" customHeight="1">
      <c r="B250" s="12"/>
      <c r="C250" s="13">
        <v>12</v>
      </c>
      <c r="D250" s="13" t="s">
        <v>10</v>
      </c>
      <c r="E250" s="13"/>
      <c r="F250" s="13"/>
      <c r="G250" s="13" t="s">
        <v>128</v>
      </c>
      <c r="H250" s="14">
        <v>39651</v>
      </c>
      <c r="I250" s="13">
        <v>3400</v>
      </c>
      <c r="J250" s="13">
        <v>50</v>
      </c>
      <c r="L250" s="8"/>
    </row>
    <row r="251" spans="2:12" ht="12.75" customHeight="1">
      <c r="B251" s="12"/>
      <c r="C251" s="13">
        <v>13</v>
      </c>
      <c r="D251" s="13" t="s">
        <v>10</v>
      </c>
      <c r="E251" s="13" t="s">
        <v>52</v>
      </c>
      <c r="F251" s="13"/>
      <c r="G251" s="13" t="s">
        <v>134</v>
      </c>
      <c r="H251" s="14">
        <v>39650</v>
      </c>
      <c r="I251" s="13">
        <v>3550</v>
      </c>
      <c r="J251" s="13">
        <v>57</v>
      </c>
      <c r="L251" s="8"/>
    </row>
    <row r="252" spans="2:12" ht="12.75" customHeight="1">
      <c r="B252" s="12"/>
      <c r="C252" s="13">
        <v>13</v>
      </c>
      <c r="D252" s="13" t="s">
        <v>9</v>
      </c>
      <c r="E252" s="13" t="s">
        <v>26</v>
      </c>
      <c r="F252" s="13"/>
      <c r="G252" s="13" t="s">
        <v>136</v>
      </c>
      <c r="H252" s="14">
        <v>39651</v>
      </c>
      <c r="I252" s="13">
        <v>3270</v>
      </c>
      <c r="J252" s="13">
        <v>54</v>
      </c>
      <c r="L252" s="8"/>
    </row>
    <row r="253" spans="2:12" ht="12.75" customHeight="1">
      <c r="B253" s="12"/>
      <c r="C253" s="13">
        <v>13</v>
      </c>
      <c r="D253" s="13" t="s">
        <v>10</v>
      </c>
      <c r="E253" s="13" t="s">
        <v>95</v>
      </c>
      <c r="F253" s="13"/>
      <c r="G253" s="13" t="s">
        <v>129</v>
      </c>
      <c r="H253" s="14">
        <v>39650</v>
      </c>
      <c r="I253" s="13"/>
      <c r="J253" s="13">
        <v>54</v>
      </c>
      <c r="L253" s="8"/>
    </row>
    <row r="254" spans="2:12" ht="12.75" customHeight="1">
      <c r="B254" s="12"/>
      <c r="C254" s="13">
        <v>13</v>
      </c>
      <c r="D254" s="13" t="s">
        <v>10</v>
      </c>
      <c r="E254" s="13" t="s">
        <v>188</v>
      </c>
      <c r="F254" s="13"/>
      <c r="G254" s="13" t="s">
        <v>132</v>
      </c>
      <c r="H254" s="14">
        <v>39650</v>
      </c>
      <c r="I254" s="13">
        <v>2640</v>
      </c>
      <c r="J254" s="13">
        <v>50</v>
      </c>
      <c r="L254" s="8"/>
    </row>
    <row r="255" spans="2:12" ht="12.75" customHeight="1">
      <c r="B255" s="12"/>
      <c r="C255" s="13">
        <v>13</v>
      </c>
      <c r="D255" s="13" t="s">
        <v>9</v>
      </c>
      <c r="E255" s="13"/>
      <c r="F255" s="13"/>
      <c r="G255" s="13" t="s">
        <v>129</v>
      </c>
      <c r="H255" s="14">
        <v>39651</v>
      </c>
      <c r="I255" s="13">
        <v>2990</v>
      </c>
      <c r="J255" s="13">
        <v>51</v>
      </c>
      <c r="L255" s="8"/>
    </row>
    <row r="256" spans="2:12" ht="12.75" customHeight="1">
      <c r="B256" s="12"/>
      <c r="C256" s="13">
        <v>13</v>
      </c>
      <c r="D256" s="13" t="s">
        <v>9</v>
      </c>
      <c r="E256" s="13"/>
      <c r="F256" s="13"/>
      <c r="G256" s="13" t="s">
        <v>126</v>
      </c>
      <c r="H256" s="14">
        <v>39650</v>
      </c>
      <c r="I256" s="13">
        <v>3000</v>
      </c>
      <c r="J256" s="13">
        <v>52</v>
      </c>
      <c r="L256" s="8"/>
    </row>
    <row r="257" spans="2:13" ht="12.75" customHeight="1">
      <c r="B257" s="12"/>
      <c r="C257" s="13">
        <v>13</v>
      </c>
      <c r="D257" s="13" t="s">
        <v>9</v>
      </c>
      <c r="E257" s="13"/>
      <c r="F257" s="13"/>
      <c r="G257" s="13" t="s">
        <v>132</v>
      </c>
      <c r="H257" s="14">
        <v>39648</v>
      </c>
      <c r="I257" s="13">
        <v>3080</v>
      </c>
      <c r="J257" s="13">
        <v>54</v>
      </c>
      <c r="L257" s="8"/>
    </row>
    <row r="258" spans="2:13" ht="12.75" customHeight="1">
      <c r="B258" s="12"/>
      <c r="C258" s="13">
        <v>13</v>
      </c>
      <c r="D258" s="13" t="s">
        <v>10</v>
      </c>
      <c r="E258" s="13" t="s">
        <v>60</v>
      </c>
      <c r="F258" s="13"/>
      <c r="G258" s="13" t="s">
        <v>133</v>
      </c>
      <c r="H258" s="14">
        <v>39652</v>
      </c>
      <c r="I258" s="13">
        <v>3170</v>
      </c>
      <c r="J258" s="13">
        <v>53</v>
      </c>
      <c r="L258" s="8"/>
    </row>
    <row r="259" spans="2:13" ht="12.75" customHeight="1">
      <c r="B259" s="12"/>
      <c r="C259" s="13">
        <v>13</v>
      </c>
      <c r="D259" s="13" t="s">
        <v>9</v>
      </c>
      <c r="E259" s="13"/>
      <c r="F259" s="13"/>
      <c r="G259" s="13" t="s">
        <v>136</v>
      </c>
      <c r="H259" s="14">
        <v>39651</v>
      </c>
      <c r="I259" s="13">
        <v>3295</v>
      </c>
      <c r="J259" s="13">
        <v>53</v>
      </c>
      <c r="L259" s="8"/>
    </row>
    <row r="260" spans="2:13" ht="12.75" customHeight="1">
      <c r="B260" s="12"/>
      <c r="C260" s="13">
        <v>13</v>
      </c>
      <c r="D260" s="13" t="s">
        <v>10</v>
      </c>
      <c r="E260" s="13" t="s">
        <v>118</v>
      </c>
      <c r="F260" s="13"/>
      <c r="G260" s="13" t="s">
        <v>137</v>
      </c>
      <c r="H260" s="14">
        <v>39651</v>
      </c>
      <c r="I260" s="13">
        <v>3590</v>
      </c>
      <c r="J260" s="13">
        <v>54</v>
      </c>
      <c r="L260" s="8"/>
    </row>
    <row r="261" spans="2:13" ht="12.75" customHeight="1">
      <c r="B261" s="12"/>
      <c r="C261" s="13">
        <v>13</v>
      </c>
      <c r="D261" s="13" t="s">
        <v>10</v>
      </c>
      <c r="E261" s="13" t="s">
        <v>189</v>
      </c>
      <c r="F261" s="13"/>
      <c r="G261" s="13" t="s">
        <v>127</v>
      </c>
      <c r="H261" s="14">
        <v>39650</v>
      </c>
      <c r="I261" s="13">
        <v>3610</v>
      </c>
      <c r="J261" s="13">
        <v>54</v>
      </c>
      <c r="L261" s="8"/>
    </row>
    <row r="262" spans="2:13" ht="12.75" customHeight="1">
      <c r="B262" s="12"/>
      <c r="C262" s="13">
        <v>13</v>
      </c>
      <c r="D262" s="13" t="s">
        <v>10</v>
      </c>
      <c r="E262" s="13" t="s">
        <v>115</v>
      </c>
      <c r="F262" s="13"/>
      <c r="G262" s="13" t="s">
        <v>136</v>
      </c>
      <c r="H262" s="14">
        <v>39649</v>
      </c>
      <c r="I262" s="13">
        <v>3690</v>
      </c>
      <c r="J262" s="13">
        <v>55</v>
      </c>
      <c r="L262" s="8"/>
    </row>
    <row r="263" spans="2:13" ht="12.75" customHeight="1">
      <c r="B263" s="12"/>
      <c r="C263" s="13">
        <v>13</v>
      </c>
      <c r="D263" s="13" t="s">
        <v>10</v>
      </c>
      <c r="E263" s="13" t="s">
        <v>52</v>
      </c>
      <c r="F263" s="13"/>
      <c r="G263" s="13" t="s">
        <v>128</v>
      </c>
      <c r="H263" s="14">
        <v>39650</v>
      </c>
      <c r="I263" s="13">
        <v>3700</v>
      </c>
      <c r="J263" s="13">
        <v>56</v>
      </c>
      <c r="L263" s="8"/>
      <c r="M263" s="7"/>
    </row>
    <row r="264" spans="2:13" ht="12.75" customHeight="1">
      <c r="B264" s="12"/>
      <c r="C264" s="13">
        <v>13</v>
      </c>
      <c r="D264" s="13" t="s">
        <v>10</v>
      </c>
      <c r="E264" s="13" t="s">
        <v>95</v>
      </c>
      <c r="F264" s="13"/>
      <c r="G264" s="13" t="s">
        <v>132</v>
      </c>
      <c r="H264" s="14">
        <v>39650</v>
      </c>
      <c r="I264" s="13">
        <v>3700</v>
      </c>
      <c r="J264" s="13">
        <v>56</v>
      </c>
      <c r="L264" s="8"/>
    </row>
    <row r="265" spans="2:13" ht="12.75" customHeight="1">
      <c r="B265" s="12"/>
      <c r="C265" s="13">
        <v>13</v>
      </c>
      <c r="D265" s="13" t="s">
        <v>10</v>
      </c>
      <c r="E265" s="13" t="s">
        <v>188</v>
      </c>
      <c r="F265" s="13"/>
      <c r="G265" s="13" t="s">
        <v>141</v>
      </c>
      <c r="H265" s="14">
        <v>39649</v>
      </c>
      <c r="I265" s="13">
        <v>3770</v>
      </c>
      <c r="J265" s="13">
        <v>57</v>
      </c>
      <c r="L265" s="8"/>
    </row>
    <row r="266" spans="2:13" ht="12.75" customHeight="1">
      <c r="B266" s="12"/>
      <c r="C266" s="13">
        <v>13</v>
      </c>
      <c r="D266" s="13" t="s">
        <v>10</v>
      </c>
      <c r="E266" s="13" t="s">
        <v>60</v>
      </c>
      <c r="F266" s="13"/>
      <c r="G266" s="13" t="s">
        <v>143</v>
      </c>
      <c r="H266" s="14">
        <v>39648</v>
      </c>
      <c r="I266" s="13">
        <v>3780</v>
      </c>
      <c r="J266" s="13">
        <v>58</v>
      </c>
      <c r="L266" s="8"/>
    </row>
    <row r="267" spans="2:13" ht="12.75" customHeight="1">
      <c r="B267" s="12"/>
      <c r="C267" s="13">
        <v>13</v>
      </c>
      <c r="D267" s="13" t="s">
        <v>10</v>
      </c>
      <c r="E267" s="13" t="s">
        <v>118</v>
      </c>
      <c r="F267" s="13"/>
      <c r="G267" s="13" t="s">
        <v>131</v>
      </c>
      <c r="H267" s="14">
        <v>39647</v>
      </c>
      <c r="I267" s="13">
        <v>3900</v>
      </c>
      <c r="J267" s="13">
        <v>58</v>
      </c>
      <c r="L267" s="8"/>
    </row>
    <row r="268" spans="2:13" ht="12.75" customHeight="1">
      <c r="B268" s="12"/>
      <c r="C268" s="13">
        <v>13</v>
      </c>
      <c r="D268" s="13" t="s">
        <v>10</v>
      </c>
      <c r="E268" s="13" t="s">
        <v>189</v>
      </c>
      <c r="F268" s="13"/>
      <c r="G268" s="13" t="s">
        <v>138</v>
      </c>
      <c r="H268" s="14">
        <v>39649</v>
      </c>
      <c r="I268" s="13">
        <v>4120</v>
      </c>
      <c r="J268" s="13">
        <v>57</v>
      </c>
      <c r="L268" s="8"/>
    </row>
    <row r="269" spans="2:13" ht="12.75" customHeight="1">
      <c r="B269" s="12"/>
      <c r="C269" s="13">
        <v>13</v>
      </c>
      <c r="D269" s="13" t="s">
        <v>10</v>
      </c>
      <c r="E269" s="13" t="s">
        <v>95</v>
      </c>
      <c r="F269" s="13"/>
      <c r="G269" s="13" t="s">
        <v>131</v>
      </c>
      <c r="H269" s="14">
        <v>39651</v>
      </c>
      <c r="I269" s="13">
        <v>4400</v>
      </c>
      <c r="J269" s="13">
        <v>59</v>
      </c>
      <c r="L269" s="8"/>
    </row>
    <row r="270" spans="2:13" s="8" customFormat="1" ht="12.75" customHeight="1"/>
    <row r="271" spans="2:13" s="8" customFormat="1">
      <c r="H271" s="17" t="s">
        <v>171</v>
      </c>
      <c r="I271" s="18">
        <f>AVERAGE(I3:I269)</f>
        <v>3466.6981132075471</v>
      </c>
      <c r="J271" s="18">
        <f>AVERAGE(J3:J269)</f>
        <v>54.80898876404494</v>
      </c>
    </row>
    <row r="272" spans="2:13">
      <c r="H272" s="17" t="s">
        <v>170</v>
      </c>
      <c r="I272" s="17">
        <f>MIN(I3:I269)</f>
        <v>1850</v>
      </c>
      <c r="J272" s="17">
        <f>MIN(J3:J269)</f>
        <v>47</v>
      </c>
    </row>
    <row r="273" spans="8:10">
      <c r="H273" s="17" t="s">
        <v>172</v>
      </c>
      <c r="I273" s="17">
        <f>MEDIAN(I3:I269)</f>
        <v>3450</v>
      </c>
      <c r="J273" s="17">
        <f>MEDIAN(J3:J269)</f>
        <v>55</v>
      </c>
    </row>
    <row r="274" spans="8:10">
      <c r="H274" s="17" t="s">
        <v>173</v>
      </c>
      <c r="I274" s="17">
        <f>MAX(I3:I269)</f>
        <v>4740</v>
      </c>
      <c r="J274" s="17">
        <f>MAX(J3:J269)</f>
        <v>65</v>
      </c>
    </row>
  </sheetData>
  <sortState ref="C3:J269">
    <sortCondition ref="C19"/>
  </sortState>
  <phoneticPr fontId="0" type="noConversion"/>
  <pageMargins left="0.75" right="0.75" top="1" bottom="1" header="0.5" footer="0.5"/>
  <pageSetup paperSize="9" orientation="portrait" horizontalDpi="360" verticalDpi="1200" r:id="rId1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01"/>
  <sheetViews>
    <sheetView topLeftCell="A69" workbookViewId="0">
      <selection activeCell="F98" sqref="F98"/>
    </sheetView>
  </sheetViews>
  <sheetFormatPr defaultRowHeight="13.2"/>
  <cols>
    <col min="3" max="3" width="14.5546875" customWidth="1"/>
  </cols>
  <sheetData>
    <row r="1" spans="1:3">
      <c r="A1" s="22">
        <v>2023</v>
      </c>
      <c r="B1" s="19">
        <v>0</v>
      </c>
      <c r="C1" s="19" t="s">
        <v>191</v>
      </c>
    </row>
    <row r="2" spans="1:3">
      <c r="B2" s="19">
        <v>1</v>
      </c>
      <c r="C2" s="19" t="s">
        <v>191</v>
      </c>
    </row>
    <row r="3" spans="1:3">
      <c r="B3" s="19">
        <v>2</v>
      </c>
      <c r="C3" s="19" t="s">
        <v>191</v>
      </c>
    </row>
    <row r="4" spans="1:3">
      <c r="B4" s="19">
        <v>3</v>
      </c>
      <c r="C4" s="19" t="s">
        <v>191</v>
      </c>
    </row>
    <row r="5" spans="1:3">
      <c r="B5" s="19">
        <v>4</v>
      </c>
      <c r="C5" s="19" t="s">
        <v>191</v>
      </c>
    </row>
    <row r="6" spans="1:3">
      <c r="B6" s="19">
        <v>5</v>
      </c>
      <c r="C6" s="19" t="s">
        <v>191</v>
      </c>
    </row>
    <row r="7" spans="1:3">
      <c r="B7" s="19">
        <v>6</v>
      </c>
      <c r="C7" s="19" t="s">
        <v>191</v>
      </c>
    </row>
    <row r="8" spans="1:3">
      <c r="B8" s="19">
        <v>7</v>
      </c>
      <c r="C8" s="19" t="s">
        <v>191</v>
      </c>
    </row>
    <row r="9" spans="1:3">
      <c r="B9" s="19">
        <v>8</v>
      </c>
      <c r="C9" s="19" t="s">
        <v>191</v>
      </c>
    </row>
    <row r="10" spans="1:3">
      <c r="B10" s="19">
        <v>9</v>
      </c>
      <c r="C10" s="19" t="s">
        <v>191</v>
      </c>
    </row>
    <row r="11" spans="1:3">
      <c r="B11" s="19">
        <v>10</v>
      </c>
      <c r="C11" s="19" t="s">
        <v>191</v>
      </c>
    </row>
    <row r="12" spans="1:3">
      <c r="B12" s="19">
        <v>11</v>
      </c>
      <c r="C12" s="19" t="s">
        <v>191</v>
      </c>
    </row>
    <row r="13" spans="1:3">
      <c r="B13" s="19">
        <v>12</v>
      </c>
      <c r="C13" s="19" t="s">
        <v>191</v>
      </c>
    </row>
    <row r="14" spans="1:3">
      <c r="B14" s="19">
        <v>13</v>
      </c>
      <c r="C14" s="19" t="s">
        <v>191</v>
      </c>
    </row>
    <row r="15" spans="1:3">
      <c r="B15" s="19">
        <v>14</v>
      </c>
      <c r="C15" s="19" t="s">
        <v>191</v>
      </c>
    </row>
    <row r="16" spans="1:3">
      <c r="B16" s="19">
        <v>15</v>
      </c>
      <c r="C16" s="19" t="s">
        <v>191</v>
      </c>
    </row>
    <row r="17" spans="2:3">
      <c r="B17" s="19">
        <v>16</v>
      </c>
      <c r="C17" s="19" t="s">
        <v>191</v>
      </c>
    </row>
    <row r="18" spans="2:3">
      <c r="B18" s="19">
        <v>17</v>
      </c>
      <c r="C18" s="19" t="s">
        <v>191</v>
      </c>
    </row>
    <row r="19" spans="2:3">
      <c r="B19" s="19">
        <v>18</v>
      </c>
      <c r="C19" s="19" t="s">
        <v>191</v>
      </c>
    </row>
    <row r="20" spans="2:3">
      <c r="B20" s="19">
        <v>19</v>
      </c>
      <c r="C20" s="19" t="s">
        <v>191</v>
      </c>
    </row>
    <row r="21" spans="2:3">
      <c r="B21" s="19">
        <v>20</v>
      </c>
      <c r="C21" s="19" t="s">
        <v>191</v>
      </c>
    </row>
    <row r="22" spans="2:3">
      <c r="B22" s="19">
        <v>21</v>
      </c>
      <c r="C22" s="19" t="s">
        <v>191</v>
      </c>
    </row>
    <row r="23" spans="2:3">
      <c r="B23" s="19">
        <v>22</v>
      </c>
      <c r="C23" s="19" t="s">
        <v>191</v>
      </c>
    </row>
    <row r="24" spans="2:3">
      <c r="B24" s="19">
        <v>23</v>
      </c>
      <c r="C24" s="19" t="s">
        <v>191</v>
      </c>
    </row>
    <row r="25" spans="2:3">
      <c r="B25" s="19">
        <v>24</v>
      </c>
      <c r="C25" s="19" t="s">
        <v>191</v>
      </c>
    </row>
    <row r="26" spans="2:3">
      <c r="B26" s="19">
        <v>25</v>
      </c>
      <c r="C26" s="19" t="s">
        <v>191</v>
      </c>
    </row>
    <row r="27" spans="2:3">
      <c r="B27" s="19">
        <v>26</v>
      </c>
      <c r="C27" s="19" t="s">
        <v>192</v>
      </c>
    </row>
    <row r="28" spans="2:3">
      <c r="B28" s="19">
        <v>27</v>
      </c>
      <c r="C28" s="19" t="s">
        <v>192</v>
      </c>
    </row>
    <row r="29" spans="2:3">
      <c r="B29" s="19">
        <v>28</v>
      </c>
      <c r="C29" s="19" t="s">
        <v>192</v>
      </c>
    </row>
    <row r="30" spans="2:3">
      <c r="B30" s="19">
        <v>29</v>
      </c>
      <c r="C30" s="19" t="s">
        <v>192</v>
      </c>
    </row>
    <row r="31" spans="2:3">
      <c r="B31" s="19">
        <v>30</v>
      </c>
      <c r="C31" s="19" t="s">
        <v>192</v>
      </c>
    </row>
    <row r="32" spans="2:3">
      <c r="B32" s="19">
        <v>31</v>
      </c>
      <c r="C32" s="19" t="s">
        <v>193</v>
      </c>
    </row>
    <row r="33" spans="2:3">
      <c r="B33" s="19">
        <v>32</v>
      </c>
      <c r="C33" s="19" t="s">
        <v>193</v>
      </c>
    </row>
    <row r="34" spans="2:3">
      <c r="B34" s="19">
        <v>33</v>
      </c>
      <c r="C34" s="19" t="s">
        <v>193</v>
      </c>
    </row>
    <row r="35" spans="2:3">
      <c r="B35" s="19">
        <v>34</v>
      </c>
      <c r="C35" s="19" t="s">
        <v>193</v>
      </c>
    </row>
    <row r="36" spans="2:3">
      <c r="B36" s="19">
        <v>35</v>
      </c>
      <c r="C36" s="19" t="s">
        <v>193</v>
      </c>
    </row>
    <row r="37" spans="2:3">
      <c r="B37" s="19">
        <v>36</v>
      </c>
      <c r="C37" s="19" t="s">
        <v>194</v>
      </c>
    </row>
    <row r="38" spans="2:3">
      <c r="B38" s="19">
        <v>37</v>
      </c>
      <c r="C38" s="19" t="s">
        <v>194</v>
      </c>
    </row>
    <row r="39" spans="2:3">
      <c r="B39" s="19">
        <v>38</v>
      </c>
      <c r="C39" s="19" t="s">
        <v>194</v>
      </c>
    </row>
    <row r="40" spans="2:3">
      <c r="B40" s="19">
        <v>39</v>
      </c>
      <c r="C40" s="19" t="s">
        <v>194</v>
      </c>
    </row>
    <row r="41" spans="2:3">
      <c r="B41" s="19">
        <v>40</v>
      </c>
      <c r="C41" s="19" t="s">
        <v>194</v>
      </c>
    </row>
    <row r="42" spans="2:3">
      <c r="B42" s="19">
        <v>41</v>
      </c>
      <c r="C42" s="19" t="s">
        <v>194</v>
      </c>
    </row>
    <row r="43" spans="2:3">
      <c r="B43" s="19">
        <v>42</v>
      </c>
      <c r="C43" s="19" t="s">
        <v>194</v>
      </c>
    </row>
    <row r="44" spans="2:3">
      <c r="B44" s="19">
        <v>43</v>
      </c>
      <c r="C44" s="19" t="s">
        <v>194</v>
      </c>
    </row>
    <row r="45" spans="2:3">
      <c r="B45" s="19">
        <v>44</v>
      </c>
      <c r="C45" s="19" t="s">
        <v>194</v>
      </c>
    </row>
    <row r="46" spans="2:3">
      <c r="B46" s="19">
        <v>45</v>
      </c>
      <c r="C46" s="19" t="s">
        <v>194</v>
      </c>
    </row>
    <row r="47" spans="2:3">
      <c r="B47" s="19">
        <v>46</v>
      </c>
      <c r="C47" s="19" t="s">
        <v>195</v>
      </c>
    </row>
    <row r="48" spans="2:3">
      <c r="B48" s="19">
        <v>47</v>
      </c>
      <c r="C48" s="19" t="s">
        <v>195</v>
      </c>
    </row>
    <row r="49" spans="2:3">
      <c r="B49" s="19">
        <v>48</v>
      </c>
      <c r="C49" s="19" t="s">
        <v>195</v>
      </c>
    </row>
    <row r="50" spans="2:3">
      <c r="B50" s="19">
        <v>49</v>
      </c>
      <c r="C50" s="19" t="s">
        <v>195</v>
      </c>
    </row>
    <row r="51" spans="2:3">
      <c r="B51" s="19">
        <v>50</v>
      </c>
      <c r="C51" s="19" t="s">
        <v>195</v>
      </c>
    </row>
    <row r="52" spans="2:3">
      <c r="B52" s="19">
        <v>51</v>
      </c>
      <c r="C52" s="19" t="s">
        <v>196</v>
      </c>
    </row>
    <row r="53" spans="2:3">
      <c r="B53" s="19">
        <v>52</v>
      </c>
      <c r="C53" s="19" t="s">
        <v>196</v>
      </c>
    </row>
    <row r="54" spans="2:3">
      <c r="B54" s="19">
        <v>53</v>
      </c>
      <c r="C54" s="19" t="s">
        <v>196</v>
      </c>
    </row>
    <row r="55" spans="2:3">
      <c r="B55" s="19">
        <v>54</v>
      </c>
      <c r="C55" s="19" t="s">
        <v>196</v>
      </c>
    </row>
    <row r="56" spans="2:3">
      <c r="B56" s="19">
        <v>55</v>
      </c>
      <c r="C56" s="19" t="s">
        <v>196</v>
      </c>
    </row>
    <row r="57" spans="2:3">
      <c r="B57" s="19">
        <v>56</v>
      </c>
      <c r="C57" s="19" t="s">
        <v>197</v>
      </c>
    </row>
    <row r="58" spans="2:3">
      <c r="B58" s="19">
        <v>57</v>
      </c>
      <c r="C58" s="19" t="s">
        <v>197</v>
      </c>
    </row>
    <row r="59" spans="2:3">
      <c r="B59" s="19">
        <v>58</v>
      </c>
      <c r="C59" s="19" t="s">
        <v>197</v>
      </c>
    </row>
    <row r="60" spans="2:3">
      <c r="B60" s="19">
        <v>59</v>
      </c>
      <c r="C60" s="19" t="s">
        <v>197</v>
      </c>
    </row>
    <row r="61" spans="2:3">
      <c r="B61" s="19">
        <v>60</v>
      </c>
      <c r="C61" s="19" t="s">
        <v>197</v>
      </c>
    </row>
    <row r="62" spans="2:3">
      <c r="B62" s="19">
        <v>61</v>
      </c>
      <c r="C62" s="19" t="s">
        <v>197</v>
      </c>
    </row>
    <row r="63" spans="2:3">
      <c r="B63" s="19">
        <v>62</v>
      </c>
      <c r="C63" s="19" t="s">
        <v>197</v>
      </c>
    </row>
    <row r="64" spans="2:3">
      <c r="B64" s="19">
        <v>63</v>
      </c>
      <c r="C64" s="19" t="s">
        <v>197</v>
      </c>
    </row>
    <row r="65" spans="2:3">
      <c r="B65" s="19">
        <v>64</v>
      </c>
      <c r="C65" s="19" t="s">
        <v>197</v>
      </c>
    </row>
    <row r="66" spans="2:3">
      <c r="B66" s="19">
        <v>65</v>
      </c>
      <c r="C66" s="19" t="s">
        <v>197</v>
      </c>
    </row>
    <row r="67" spans="2:3">
      <c r="B67" s="19">
        <v>66</v>
      </c>
      <c r="C67" s="19" t="s">
        <v>198</v>
      </c>
    </row>
    <row r="68" spans="2:3">
      <c r="B68" s="19">
        <v>67</v>
      </c>
      <c r="C68" s="19" t="s">
        <v>198</v>
      </c>
    </row>
    <row r="69" spans="2:3">
      <c r="B69" s="19">
        <v>68</v>
      </c>
      <c r="C69" s="19" t="s">
        <v>198</v>
      </c>
    </row>
    <row r="70" spans="2:3">
      <c r="B70" s="19">
        <v>69</v>
      </c>
      <c r="C70" s="19" t="s">
        <v>198</v>
      </c>
    </row>
    <row r="71" spans="2:3">
      <c r="B71" s="19">
        <v>70</v>
      </c>
      <c r="C71" s="19" t="s">
        <v>198</v>
      </c>
    </row>
    <row r="72" spans="2:3">
      <c r="B72" s="19">
        <v>71</v>
      </c>
      <c r="C72" s="19" t="s">
        <v>199</v>
      </c>
    </row>
    <row r="73" spans="2:3">
      <c r="B73" s="19">
        <v>72</v>
      </c>
      <c r="C73" s="19" t="s">
        <v>199</v>
      </c>
    </row>
    <row r="74" spans="2:3">
      <c r="B74" s="19">
        <v>73</v>
      </c>
      <c r="C74" s="19" t="s">
        <v>199</v>
      </c>
    </row>
    <row r="75" spans="2:3">
      <c r="B75" s="19">
        <v>74</v>
      </c>
      <c r="C75" s="19" t="s">
        <v>199</v>
      </c>
    </row>
    <row r="76" spans="2:3">
      <c r="B76" s="19">
        <v>75</v>
      </c>
      <c r="C76" s="19" t="s">
        <v>199</v>
      </c>
    </row>
    <row r="77" spans="2:3">
      <c r="B77" s="19">
        <v>76</v>
      </c>
      <c r="C77" s="19" t="s">
        <v>200</v>
      </c>
    </row>
    <row r="78" spans="2:3">
      <c r="B78" s="19">
        <v>77</v>
      </c>
      <c r="C78" s="19" t="s">
        <v>200</v>
      </c>
    </row>
    <row r="79" spans="2:3">
      <c r="B79" s="19">
        <v>78</v>
      </c>
      <c r="C79" s="19" t="s">
        <v>200</v>
      </c>
    </row>
    <row r="80" spans="2:3">
      <c r="B80" s="19">
        <v>79</v>
      </c>
      <c r="C80" s="19" t="s">
        <v>200</v>
      </c>
    </row>
    <row r="81" spans="2:3">
      <c r="B81" s="19">
        <v>80</v>
      </c>
      <c r="C81" s="19" t="s">
        <v>200</v>
      </c>
    </row>
    <row r="82" spans="2:3">
      <c r="B82" s="19">
        <v>81</v>
      </c>
      <c r="C82" s="19" t="s">
        <v>201</v>
      </c>
    </row>
    <row r="83" spans="2:3">
      <c r="B83" s="19">
        <v>82</v>
      </c>
      <c r="C83" s="19" t="s">
        <v>201</v>
      </c>
    </row>
    <row r="84" spans="2:3">
      <c r="B84" s="19">
        <v>83</v>
      </c>
      <c r="C84" s="19" t="s">
        <v>201</v>
      </c>
    </row>
    <row r="85" spans="2:3">
      <c r="B85" s="19">
        <v>84</v>
      </c>
      <c r="C85" s="19" t="s">
        <v>201</v>
      </c>
    </row>
    <row r="86" spans="2:3">
      <c r="B86" s="19">
        <v>85</v>
      </c>
      <c r="C86" s="19" t="s">
        <v>201</v>
      </c>
    </row>
    <row r="87" spans="2:3">
      <c r="B87" s="19">
        <v>86</v>
      </c>
      <c r="C87" s="19" t="s">
        <v>202</v>
      </c>
    </row>
    <row r="88" spans="2:3">
      <c r="B88" s="19">
        <v>87</v>
      </c>
      <c r="C88" s="19" t="s">
        <v>203</v>
      </c>
    </row>
    <row r="89" spans="2:3">
      <c r="B89" s="19">
        <v>88</v>
      </c>
      <c r="C89" s="19" t="s">
        <v>202</v>
      </c>
    </row>
    <row r="90" spans="2:3">
      <c r="B90" s="19">
        <v>89</v>
      </c>
      <c r="C90" s="19" t="s">
        <v>204</v>
      </c>
    </row>
    <row r="91" spans="2:3">
      <c r="B91" s="19">
        <v>90</v>
      </c>
      <c r="C91" s="19" t="s">
        <v>204</v>
      </c>
    </row>
    <row r="92" spans="2:3">
      <c r="B92" s="19">
        <v>91</v>
      </c>
      <c r="C92" s="19" t="s">
        <v>204</v>
      </c>
    </row>
    <row r="93" spans="2:3">
      <c r="B93" s="19">
        <v>92</v>
      </c>
      <c r="C93" s="23" t="s">
        <v>204</v>
      </c>
    </row>
    <row r="94" spans="2:3">
      <c r="B94" s="19">
        <v>93</v>
      </c>
      <c r="C94" s="19" t="s">
        <v>205</v>
      </c>
    </row>
    <row r="95" spans="2:3">
      <c r="B95" s="19">
        <v>94</v>
      </c>
      <c r="C95" s="19" t="s">
        <v>205</v>
      </c>
    </row>
    <row r="96" spans="2:3">
      <c r="B96" s="19">
        <v>95</v>
      </c>
      <c r="C96" s="19" t="s">
        <v>205</v>
      </c>
    </row>
    <row r="97" spans="2:3">
      <c r="B97" s="19">
        <v>96</v>
      </c>
      <c r="C97" s="19" t="s">
        <v>206</v>
      </c>
    </row>
    <row r="98" spans="2:3">
      <c r="B98" s="19">
        <v>97</v>
      </c>
      <c r="C98" s="19" t="s">
        <v>206</v>
      </c>
    </row>
    <row r="99" spans="2:3">
      <c r="B99" s="19">
        <v>98</v>
      </c>
      <c r="C99" s="19" t="s">
        <v>206</v>
      </c>
    </row>
    <row r="100" spans="2:3">
      <c r="B100" s="19">
        <v>99</v>
      </c>
      <c r="C100" s="19" t="s">
        <v>206</v>
      </c>
    </row>
    <row r="101" spans="2:3">
      <c r="B101" s="19">
        <v>100</v>
      </c>
      <c r="C101" s="19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WSO</vt:lpstr>
    </vt:vector>
  </TitlesOfParts>
  <Company>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Kranas Witek</dc:creator>
  <cp:lastModifiedBy>admin</cp:lastModifiedBy>
  <dcterms:created xsi:type="dcterms:W3CDTF">1999-12-08T21:08:07Z</dcterms:created>
  <dcterms:modified xsi:type="dcterms:W3CDTF">2023-03-06T09:03:57Z</dcterms:modified>
</cp:coreProperties>
</file>